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50" windowWidth="15255" windowHeight="8865" tabRatio="765" activeTab="4"/>
  </bookViews>
  <sheets>
    <sheet name="Index Data" sheetId="1" r:id="rId1"/>
    <sheet name="Barometer YoY (2)" sheetId="30" r:id="rId2"/>
    <sheet name="Barometer YoY" sheetId="14" r:id="rId3"/>
    <sheet name="Growth YoY" sheetId="17" r:id="rId4"/>
    <sheet name="Stress YoY " sheetId="18" r:id="rId5"/>
    <sheet name="Manu YoY " sheetId="19" r:id="rId6"/>
    <sheet name="Elec YoY" sheetId="20" r:id="rId7"/>
    <sheet name="Const YoY" sheetId="21" r:id="rId8"/>
    <sheet name="Trans YoY" sheetId="22" r:id="rId9"/>
    <sheet name="Trade YoY" sheetId="23" r:id="rId10"/>
    <sheet name="Fin YoY" sheetId="24" r:id="rId11"/>
    <sheet name="ST Electricity" sheetId="34" r:id="rId12"/>
    <sheet name="Sector data" sheetId="5" r:id="rId13"/>
    <sheet name="Comparison (3)" sheetId="26" r:id="rId14"/>
    <sheet name="G Agric" sheetId="28" r:id="rId15"/>
    <sheet name="G Mining" sheetId="29" r:id="rId16"/>
    <sheet name="G Manu" sheetId="6" r:id="rId17"/>
    <sheet name="G Construction" sheetId="7" r:id="rId18"/>
    <sheet name="G Elec" sheetId="8" r:id="rId19"/>
    <sheet name="G Trans" sheetId="11" r:id="rId20"/>
    <sheet name="G Trade" sheetId="9" r:id="rId21"/>
    <sheet name="G Fin" sheetId="10" r:id="rId22"/>
    <sheet name="Goverment" sheetId="32" r:id="rId23"/>
    <sheet name="G Growth Index" sheetId="13" r:id="rId24"/>
    <sheet name="G Stress Index " sheetId="16" r:id="rId25"/>
    <sheet name="Sheet1" sheetId="31" r:id="rId26"/>
    <sheet name="Sheet2" sheetId="33" r:id="rId27"/>
    <sheet name="Sheet3" sheetId="35" r:id="rId28"/>
    <sheet name="Sheet4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44525"/>
</workbook>
</file>

<file path=xl/calcChain.xml><?xml version="1.0" encoding="utf-8"?>
<calcChain xmlns="http://schemas.openxmlformats.org/spreadsheetml/2006/main">
  <c r="BC55" i="5" l="1"/>
  <c r="BD55" i="5"/>
  <c r="BE55" i="5"/>
  <c r="BF55" i="5"/>
  <c r="BG55" i="5"/>
  <c r="BH55" i="5"/>
  <c r="BI55" i="5"/>
  <c r="BJ55" i="5"/>
  <c r="BK55" i="5"/>
  <c r="BL55" i="5"/>
  <c r="BM55" i="5"/>
  <c r="BN55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C70" i="5"/>
  <c r="BD70" i="5"/>
  <c r="BE70" i="5"/>
  <c r="BF70" i="5"/>
  <c r="BG70" i="5"/>
  <c r="BH70" i="5"/>
  <c r="BI70" i="5"/>
  <c r="BJ70" i="5"/>
  <c r="BK70" i="5"/>
  <c r="BL70" i="5"/>
  <c r="BM70" i="5"/>
  <c r="BN70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C72" i="5"/>
  <c r="BD72" i="5"/>
  <c r="BE72" i="5"/>
  <c r="BF72" i="5"/>
  <c r="BG72" i="5"/>
  <c r="BH72" i="5"/>
  <c r="BI72" i="5"/>
  <c r="BJ72" i="5"/>
  <c r="BK72" i="5"/>
  <c r="BL72" i="5"/>
  <c r="BM72" i="5"/>
  <c r="BN72" i="5"/>
  <c r="BC73" i="5"/>
  <c r="BD73" i="5"/>
  <c r="BE73" i="5"/>
  <c r="BF73" i="5"/>
  <c r="BG73" i="5"/>
  <c r="BH73" i="5"/>
  <c r="BI73" i="5"/>
  <c r="BJ73" i="5"/>
  <c r="BK73" i="5"/>
  <c r="BL73" i="5"/>
  <c r="BM73" i="5"/>
  <c r="BN73" i="5"/>
  <c r="BC74" i="5"/>
  <c r="BD74" i="5"/>
  <c r="BE74" i="5"/>
  <c r="BF74" i="5"/>
  <c r="BG74" i="5"/>
  <c r="BH74" i="5"/>
  <c r="BI74" i="5"/>
  <c r="BJ74" i="5"/>
  <c r="BK74" i="5"/>
  <c r="BL74" i="5"/>
  <c r="BM74" i="5"/>
  <c r="BN74" i="5"/>
  <c r="BC75" i="5"/>
  <c r="BD75" i="5"/>
  <c r="BE75" i="5"/>
  <c r="BF75" i="5"/>
  <c r="BG75" i="5"/>
  <c r="BH75" i="5"/>
  <c r="BI75" i="5"/>
  <c r="BJ75" i="5"/>
  <c r="BK75" i="5"/>
  <c r="BL75" i="5"/>
  <c r="BM75" i="5"/>
  <c r="BN75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C77" i="5"/>
  <c r="BD77" i="5"/>
  <c r="BE77" i="5"/>
  <c r="BF77" i="5"/>
  <c r="BG77" i="5"/>
  <c r="BH77" i="5"/>
  <c r="BI77" i="5"/>
  <c r="BJ77" i="5"/>
  <c r="BK77" i="5"/>
  <c r="BL77" i="5"/>
  <c r="BM77" i="5"/>
  <c r="BN77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C85" i="5"/>
  <c r="BD85" i="5"/>
  <c r="BE85" i="5"/>
  <c r="BF85" i="5"/>
  <c r="BG85" i="5"/>
  <c r="BH85" i="5"/>
  <c r="BI85" i="5"/>
  <c r="BJ85" i="5"/>
  <c r="BK85" i="5"/>
  <c r="BL85" i="5"/>
  <c r="BM85" i="5"/>
  <c r="BN85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C89" i="5"/>
  <c r="BD89" i="5"/>
  <c r="BE89" i="5"/>
  <c r="BF89" i="5"/>
  <c r="BG89" i="5"/>
  <c r="BH89" i="5"/>
  <c r="BI89" i="5"/>
  <c r="BJ89" i="5"/>
  <c r="BK89" i="5"/>
  <c r="BL89" i="5"/>
  <c r="BM89" i="5"/>
  <c r="BN89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C91" i="5"/>
  <c r="BD91" i="5"/>
  <c r="BE91" i="5"/>
  <c r="BF91" i="5"/>
  <c r="BG91" i="5"/>
  <c r="BH91" i="5"/>
  <c r="BI91" i="5"/>
  <c r="BJ91" i="5"/>
  <c r="BK91" i="5"/>
  <c r="BL91" i="5"/>
  <c r="BM91" i="5"/>
  <c r="BN91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C93" i="5"/>
  <c r="BD93" i="5"/>
  <c r="BE93" i="5"/>
  <c r="BF93" i="5"/>
  <c r="BG93" i="5"/>
  <c r="BH93" i="5"/>
  <c r="BI93" i="5"/>
  <c r="BJ93" i="5"/>
  <c r="BK93" i="5"/>
  <c r="BL93" i="5"/>
  <c r="BM93" i="5"/>
  <c r="BN93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C95" i="5"/>
  <c r="BD95" i="5"/>
  <c r="BE95" i="5"/>
  <c r="BF95" i="5"/>
  <c r="BG95" i="5"/>
  <c r="BH95" i="5"/>
  <c r="BI95" i="5"/>
  <c r="BJ95" i="5"/>
  <c r="BK95" i="5"/>
  <c r="BL95" i="5"/>
  <c r="BM95" i="5"/>
  <c r="BN95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C97" i="5"/>
  <c r="BD97" i="5"/>
  <c r="BE97" i="5"/>
  <c r="BF97" i="5"/>
  <c r="BG97" i="5"/>
  <c r="BH97" i="5"/>
  <c r="BI97" i="5"/>
  <c r="BJ97" i="5"/>
  <c r="BK97" i="5"/>
  <c r="BL97" i="5"/>
  <c r="BM97" i="5"/>
  <c r="BN97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C99" i="5"/>
  <c r="BD99" i="5"/>
  <c r="BE99" i="5"/>
  <c r="BF99" i="5"/>
  <c r="BG99" i="5"/>
  <c r="BH99" i="5"/>
  <c r="BI99" i="5"/>
  <c r="BJ99" i="5"/>
  <c r="BK99" i="5"/>
  <c r="BL99" i="5"/>
  <c r="BM99" i="5"/>
  <c r="BN99" i="5"/>
  <c r="BC100" i="5"/>
  <c r="BD100" i="5"/>
  <c r="BE100" i="5"/>
  <c r="BF100" i="5"/>
  <c r="BG100" i="5"/>
  <c r="BH100" i="5"/>
  <c r="BI100" i="5"/>
  <c r="BJ100" i="5"/>
  <c r="BK100" i="5"/>
  <c r="BL100" i="5"/>
  <c r="BM100" i="5"/>
  <c r="BN100" i="5"/>
  <c r="BC101" i="5"/>
  <c r="BD101" i="5"/>
  <c r="BE101" i="5"/>
  <c r="BF101" i="5"/>
  <c r="BG101" i="5"/>
  <c r="BH101" i="5"/>
  <c r="BI101" i="5"/>
  <c r="BJ101" i="5"/>
  <c r="BK101" i="5"/>
  <c r="BL101" i="5"/>
  <c r="BM101" i="5"/>
  <c r="BN101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C103" i="5"/>
  <c r="BD103" i="5"/>
  <c r="BE103" i="5"/>
  <c r="BF103" i="5"/>
  <c r="BG103" i="5"/>
  <c r="BH103" i="5"/>
  <c r="BI103" i="5"/>
  <c r="BJ103" i="5"/>
  <c r="BK103" i="5"/>
  <c r="BL103" i="5"/>
  <c r="BM103" i="5"/>
  <c r="BN103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C105" i="5"/>
  <c r="BD105" i="5"/>
  <c r="BE105" i="5"/>
  <c r="BF105" i="5"/>
  <c r="BG105" i="5"/>
  <c r="BH105" i="5"/>
  <c r="BI105" i="5"/>
  <c r="BJ105" i="5"/>
  <c r="BK105" i="5"/>
  <c r="BL105" i="5"/>
  <c r="BM105" i="5"/>
  <c r="BN105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C107" i="5"/>
  <c r="BD107" i="5"/>
  <c r="BE107" i="5"/>
  <c r="BF107" i="5"/>
  <c r="BG107" i="5"/>
  <c r="BH107" i="5"/>
  <c r="BI107" i="5"/>
  <c r="BJ107" i="5"/>
  <c r="BK107" i="5"/>
  <c r="BL107" i="5"/>
  <c r="BM107" i="5"/>
  <c r="BN107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C109" i="5"/>
  <c r="BD109" i="5"/>
  <c r="BE109" i="5"/>
  <c r="BF109" i="5"/>
  <c r="BG109" i="5"/>
  <c r="BH109" i="5"/>
  <c r="BI109" i="5"/>
  <c r="BJ109" i="5"/>
  <c r="BK109" i="5"/>
  <c r="BL109" i="5"/>
  <c r="BM109" i="5"/>
  <c r="BN109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C111" i="5"/>
  <c r="BD111" i="5"/>
  <c r="BE111" i="5"/>
  <c r="BF111" i="5"/>
  <c r="BG111" i="5"/>
  <c r="BH111" i="5"/>
  <c r="BI111" i="5"/>
  <c r="BJ111" i="5"/>
  <c r="BK111" i="5"/>
  <c r="BL111" i="5"/>
  <c r="BM111" i="5"/>
  <c r="BN111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C113" i="5"/>
  <c r="BD113" i="5"/>
  <c r="BE113" i="5"/>
  <c r="BF113" i="5"/>
  <c r="BG113" i="5"/>
  <c r="BH113" i="5"/>
  <c r="BI113" i="5"/>
  <c r="BJ113" i="5"/>
  <c r="BK113" i="5"/>
  <c r="BL113" i="5"/>
  <c r="BM113" i="5"/>
  <c r="BN113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B97" i="5"/>
  <c r="C97" i="5"/>
  <c r="D97" i="5"/>
  <c r="E97" i="5"/>
  <c r="F97" i="5"/>
  <c r="G97" i="5"/>
  <c r="H97" i="5"/>
  <c r="I97" i="5"/>
  <c r="J97" i="5"/>
  <c r="K97" i="5"/>
  <c r="L97" i="5"/>
  <c r="B98" i="5"/>
  <c r="C98" i="5"/>
  <c r="D98" i="5"/>
  <c r="E98" i="5"/>
  <c r="F98" i="5"/>
  <c r="G98" i="5"/>
  <c r="H98" i="5"/>
  <c r="I98" i="5"/>
  <c r="J98" i="5"/>
  <c r="K98" i="5"/>
  <c r="L98" i="5"/>
  <c r="B99" i="5"/>
  <c r="C99" i="5"/>
  <c r="D99" i="5"/>
  <c r="E99" i="5"/>
  <c r="F99" i="5"/>
  <c r="G99" i="5"/>
  <c r="H99" i="5"/>
  <c r="I99" i="5"/>
  <c r="J99" i="5"/>
  <c r="K99" i="5"/>
  <c r="L99" i="5"/>
  <c r="B100" i="5"/>
  <c r="C100" i="5"/>
  <c r="D100" i="5"/>
  <c r="E100" i="5"/>
  <c r="F100" i="5"/>
  <c r="G100" i="5"/>
  <c r="H100" i="5"/>
  <c r="I100" i="5"/>
  <c r="J100" i="5"/>
  <c r="K100" i="5"/>
  <c r="L100" i="5"/>
  <c r="B101" i="5"/>
  <c r="C101" i="5"/>
  <c r="D101" i="5"/>
  <c r="E101" i="5"/>
  <c r="F101" i="5"/>
  <c r="G101" i="5"/>
  <c r="H101" i="5"/>
  <c r="I101" i="5"/>
  <c r="J101" i="5"/>
  <c r="K101" i="5"/>
  <c r="L101" i="5"/>
  <c r="B102" i="5"/>
  <c r="C102" i="5"/>
  <c r="D102" i="5"/>
  <c r="E102" i="5"/>
  <c r="F102" i="5"/>
  <c r="G102" i="5"/>
  <c r="H102" i="5"/>
  <c r="I102" i="5"/>
  <c r="J102" i="5"/>
  <c r="K102" i="5"/>
  <c r="L102" i="5"/>
  <c r="B103" i="5"/>
  <c r="C103" i="5"/>
  <c r="D103" i="5"/>
  <c r="E103" i="5"/>
  <c r="F103" i="5"/>
  <c r="G103" i="5"/>
  <c r="H103" i="5"/>
  <c r="I103" i="5"/>
  <c r="J103" i="5"/>
  <c r="K103" i="5"/>
  <c r="L103" i="5"/>
  <c r="B104" i="5"/>
  <c r="C104" i="5"/>
  <c r="D104" i="5"/>
  <c r="E104" i="5"/>
  <c r="F104" i="5"/>
  <c r="G104" i="5"/>
  <c r="H104" i="5"/>
  <c r="I104" i="5"/>
  <c r="J104" i="5"/>
  <c r="K104" i="5"/>
  <c r="L104" i="5"/>
  <c r="B105" i="5"/>
  <c r="C105" i="5"/>
  <c r="D105" i="5"/>
  <c r="E105" i="5"/>
  <c r="F105" i="5"/>
  <c r="G105" i="5"/>
  <c r="H105" i="5"/>
  <c r="I105" i="5"/>
  <c r="J105" i="5"/>
  <c r="K105" i="5"/>
  <c r="L105" i="5"/>
  <c r="B106" i="5"/>
  <c r="C106" i="5"/>
  <c r="D106" i="5"/>
  <c r="E106" i="5"/>
  <c r="F106" i="5"/>
  <c r="G106" i="5"/>
  <c r="H106" i="5"/>
  <c r="I106" i="5"/>
  <c r="J106" i="5"/>
  <c r="K106" i="5"/>
  <c r="L106" i="5"/>
  <c r="B107" i="5"/>
  <c r="C107" i="5"/>
  <c r="D107" i="5"/>
  <c r="E107" i="5"/>
  <c r="F107" i="5"/>
  <c r="G107" i="5"/>
  <c r="H107" i="5"/>
  <c r="I107" i="5"/>
  <c r="J107" i="5"/>
  <c r="K107" i="5"/>
  <c r="L107" i="5"/>
  <c r="B108" i="5"/>
  <c r="C108" i="5"/>
  <c r="D108" i="5"/>
  <c r="E108" i="5"/>
  <c r="F108" i="5"/>
  <c r="G108" i="5"/>
  <c r="H108" i="5"/>
  <c r="I108" i="5"/>
  <c r="J108" i="5"/>
  <c r="K108" i="5"/>
  <c r="L108" i="5"/>
  <c r="B109" i="5"/>
  <c r="C109" i="5"/>
  <c r="D109" i="5"/>
  <c r="E109" i="5"/>
  <c r="F109" i="5"/>
  <c r="G109" i="5"/>
  <c r="H109" i="5"/>
  <c r="I109" i="5"/>
  <c r="J109" i="5"/>
  <c r="K109" i="5"/>
  <c r="L109" i="5"/>
  <c r="B110" i="5"/>
  <c r="C110" i="5"/>
  <c r="D110" i="5"/>
  <c r="E110" i="5"/>
  <c r="F110" i="5"/>
  <c r="G110" i="5"/>
  <c r="H110" i="5"/>
  <c r="I110" i="5"/>
  <c r="J110" i="5"/>
  <c r="K110" i="5"/>
  <c r="L110" i="5"/>
  <c r="B111" i="5"/>
  <c r="C111" i="5"/>
  <c r="D111" i="5"/>
  <c r="E111" i="5"/>
  <c r="F111" i="5"/>
  <c r="G111" i="5"/>
  <c r="H111" i="5"/>
  <c r="I111" i="5"/>
  <c r="J111" i="5"/>
  <c r="K111" i="5"/>
  <c r="L111" i="5"/>
  <c r="B112" i="5"/>
  <c r="C112" i="5"/>
  <c r="D112" i="5"/>
  <c r="E112" i="5"/>
  <c r="F112" i="5"/>
  <c r="G112" i="5"/>
  <c r="H112" i="5"/>
  <c r="I112" i="5"/>
  <c r="J112" i="5"/>
  <c r="K112" i="5"/>
  <c r="L112" i="5"/>
  <c r="B113" i="5"/>
  <c r="C113" i="5"/>
  <c r="D113" i="5"/>
  <c r="E113" i="5"/>
  <c r="F113" i="5"/>
  <c r="G113" i="5"/>
  <c r="H113" i="5"/>
  <c r="I113" i="5"/>
  <c r="J113" i="5"/>
  <c r="K113" i="5"/>
  <c r="L113" i="5"/>
  <c r="O90" i="5"/>
  <c r="P90" i="5"/>
  <c r="Q90" i="5"/>
  <c r="R90" i="5"/>
  <c r="S90" i="5"/>
  <c r="T90" i="5"/>
  <c r="U90" i="5"/>
  <c r="V90" i="5"/>
  <c r="W90" i="5"/>
  <c r="X90" i="5"/>
  <c r="Y90" i="5"/>
  <c r="Z90" i="5"/>
  <c r="O91" i="5"/>
  <c r="P91" i="5"/>
  <c r="Q91" i="5"/>
  <c r="R91" i="5"/>
  <c r="S91" i="5"/>
  <c r="T91" i="5"/>
  <c r="U91" i="5"/>
  <c r="V91" i="5"/>
  <c r="W91" i="5"/>
  <c r="X91" i="5"/>
  <c r="Y91" i="5"/>
  <c r="Z91" i="5"/>
  <c r="O92" i="5"/>
  <c r="P92" i="5"/>
  <c r="Q92" i="5"/>
  <c r="R92" i="5"/>
  <c r="S92" i="5"/>
  <c r="T92" i="5"/>
  <c r="U92" i="5"/>
  <c r="V92" i="5"/>
  <c r="W92" i="5"/>
  <c r="X92" i="5"/>
  <c r="Y92" i="5"/>
  <c r="Z92" i="5"/>
  <c r="O93" i="5"/>
  <c r="P93" i="5"/>
  <c r="Q93" i="5"/>
  <c r="R93" i="5"/>
  <c r="S93" i="5"/>
  <c r="T93" i="5"/>
  <c r="U93" i="5"/>
  <c r="V93" i="5"/>
  <c r="W93" i="5"/>
  <c r="X93" i="5"/>
  <c r="Y93" i="5"/>
  <c r="Z93" i="5"/>
  <c r="O94" i="5"/>
  <c r="P94" i="5"/>
  <c r="Q94" i="5"/>
  <c r="R94" i="5"/>
  <c r="S94" i="5"/>
  <c r="T94" i="5"/>
  <c r="U94" i="5"/>
  <c r="V94" i="5"/>
  <c r="W94" i="5"/>
  <c r="X94" i="5"/>
  <c r="Y94" i="5"/>
  <c r="Z94" i="5"/>
  <c r="O95" i="5"/>
  <c r="P95" i="5"/>
  <c r="Q95" i="5"/>
  <c r="R95" i="5"/>
  <c r="S95" i="5"/>
  <c r="T95" i="5"/>
  <c r="U95" i="5"/>
  <c r="V95" i="5"/>
  <c r="W95" i="5"/>
  <c r="X95" i="5"/>
  <c r="Y95" i="5"/>
  <c r="Z95" i="5"/>
  <c r="O96" i="5"/>
  <c r="P96" i="5"/>
  <c r="Q96" i="5"/>
  <c r="R96" i="5"/>
  <c r="S96" i="5"/>
  <c r="T96" i="5"/>
  <c r="U96" i="5"/>
  <c r="V96" i="5"/>
  <c r="W96" i="5"/>
  <c r="X96" i="5"/>
  <c r="Y96" i="5"/>
  <c r="Z96" i="5"/>
  <c r="O97" i="5"/>
  <c r="P97" i="5"/>
  <c r="Q97" i="5"/>
  <c r="R97" i="5"/>
  <c r="S97" i="5"/>
  <c r="T97" i="5"/>
  <c r="U97" i="5"/>
  <c r="V97" i="5"/>
  <c r="W97" i="5"/>
  <c r="X97" i="5"/>
  <c r="Y97" i="5"/>
  <c r="Z97" i="5"/>
  <c r="O98" i="5"/>
  <c r="P98" i="5"/>
  <c r="Q98" i="5"/>
  <c r="R98" i="5"/>
  <c r="S98" i="5"/>
  <c r="T98" i="5"/>
  <c r="U98" i="5"/>
  <c r="V98" i="5"/>
  <c r="W98" i="5"/>
  <c r="X98" i="5"/>
  <c r="Y98" i="5"/>
  <c r="Z98" i="5"/>
  <c r="O99" i="5"/>
  <c r="P99" i="5"/>
  <c r="Q99" i="5"/>
  <c r="R99" i="5"/>
  <c r="S99" i="5"/>
  <c r="T99" i="5"/>
  <c r="U99" i="5"/>
  <c r="V99" i="5"/>
  <c r="W99" i="5"/>
  <c r="X99" i="5"/>
  <c r="Y99" i="5"/>
  <c r="Z99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AO85" i="5"/>
  <c r="AP85" i="5"/>
  <c r="AQ85" i="5"/>
  <c r="AR85" i="5"/>
  <c r="AS85" i="5"/>
  <c r="AT85" i="5"/>
  <c r="AU85" i="5"/>
  <c r="AV85" i="5"/>
  <c r="AW85" i="5"/>
  <c r="AX85" i="5"/>
  <c r="AY85" i="5"/>
  <c r="AZ85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AO89" i="5"/>
  <c r="AP89" i="5"/>
  <c r="AQ89" i="5"/>
  <c r="AR89" i="5"/>
  <c r="AS89" i="5"/>
  <c r="AT89" i="5"/>
  <c r="AU89" i="5"/>
  <c r="AV89" i="5"/>
  <c r="AW89" i="5"/>
  <c r="AX89" i="5"/>
  <c r="AY89" i="5"/>
  <c r="AZ89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AO91" i="5"/>
  <c r="AP91" i="5"/>
  <c r="AQ91" i="5"/>
  <c r="AR91" i="5"/>
  <c r="AS91" i="5"/>
  <c r="AT91" i="5"/>
  <c r="AU91" i="5"/>
  <c r="AV91" i="5"/>
  <c r="AW91" i="5"/>
  <c r="AX91" i="5"/>
  <c r="AY91" i="5"/>
  <c r="AZ91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AO93" i="5"/>
  <c r="AP93" i="5"/>
  <c r="AQ93" i="5"/>
  <c r="AR93" i="5"/>
  <c r="AS93" i="5"/>
  <c r="AT93" i="5"/>
  <c r="AU93" i="5"/>
  <c r="AV93" i="5"/>
  <c r="AW93" i="5"/>
  <c r="AX93" i="5"/>
  <c r="AY93" i="5"/>
  <c r="AZ93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AO95" i="5"/>
  <c r="AP95" i="5"/>
  <c r="AQ95" i="5"/>
  <c r="AR95" i="5"/>
  <c r="AS95" i="5"/>
  <c r="AT95" i="5"/>
  <c r="AU95" i="5"/>
  <c r="AV95" i="5"/>
  <c r="AW95" i="5"/>
  <c r="AX95" i="5"/>
  <c r="AY95" i="5"/>
  <c r="AZ95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AO97" i="5"/>
  <c r="AP97" i="5"/>
  <c r="AQ97" i="5"/>
  <c r="AR97" i="5"/>
  <c r="AS97" i="5"/>
  <c r="AT97" i="5"/>
  <c r="AU97" i="5"/>
  <c r="AV97" i="5"/>
  <c r="AW97" i="5"/>
  <c r="AX97" i="5"/>
  <c r="AY97" i="5"/>
  <c r="AZ97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AO101" i="5"/>
  <c r="AP101" i="5"/>
  <c r="AQ101" i="5"/>
  <c r="AR101" i="5"/>
  <c r="AS101" i="5"/>
  <c r="AT101" i="5"/>
  <c r="AU101" i="5"/>
  <c r="AV101" i="5"/>
  <c r="AW101" i="5"/>
  <c r="AX101" i="5"/>
  <c r="AY101" i="5"/>
  <c r="AZ101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AO103" i="5"/>
  <c r="AP103" i="5"/>
  <c r="AQ103" i="5"/>
  <c r="AR103" i="5"/>
  <c r="AS103" i="5"/>
  <c r="AT103" i="5"/>
  <c r="AU103" i="5"/>
  <c r="AV103" i="5"/>
  <c r="AW103" i="5"/>
  <c r="AX103" i="5"/>
  <c r="AY103" i="5"/>
  <c r="AZ103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AO105" i="5"/>
  <c r="AP105" i="5"/>
  <c r="AQ105" i="5"/>
  <c r="AR105" i="5"/>
  <c r="AS105" i="5"/>
  <c r="AT105" i="5"/>
  <c r="AU105" i="5"/>
  <c r="AV105" i="5"/>
  <c r="AW105" i="5"/>
  <c r="AX105" i="5"/>
  <c r="AY105" i="5"/>
  <c r="AZ105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AO107" i="5"/>
  <c r="AP107" i="5"/>
  <c r="AQ107" i="5"/>
  <c r="AR107" i="5"/>
  <c r="AS107" i="5"/>
  <c r="AT107" i="5"/>
  <c r="AU107" i="5"/>
  <c r="AV107" i="5"/>
  <c r="AW107" i="5"/>
  <c r="AX107" i="5"/>
  <c r="AY107" i="5"/>
  <c r="AZ107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AO109" i="5"/>
  <c r="AP109" i="5"/>
  <c r="AQ109" i="5"/>
  <c r="AR109" i="5"/>
  <c r="AS109" i="5"/>
  <c r="AT109" i="5"/>
  <c r="AU109" i="5"/>
  <c r="AV109" i="5"/>
  <c r="AW109" i="5"/>
  <c r="AX109" i="5"/>
  <c r="AY109" i="5"/>
  <c r="AZ109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AO113" i="5"/>
  <c r="AP113" i="5"/>
  <c r="AQ113" i="5"/>
  <c r="AR113" i="5"/>
  <c r="AS113" i="5"/>
  <c r="AT113" i="5"/>
  <c r="AU113" i="5"/>
  <c r="AV113" i="5"/>
  <c r="AW113" i="5"/>
  <c r="AX113" i="5"/>
  <c r="AY113" i="5"/>
  <c r="AZ113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B193" i="5" l="1"/>
  <c r="C193" i="5"/>
  <c r="D193" i="5"/>
  <c r="E193" i="5"/>
  <c r="F193" i="5"/>
  <c r="G193" i="5"/>
  <c r="H193" i="5"/>
  <c r="I193" i="5"/>
  <c r="J193" i="5"/>
  <c r="K193" i="5"/>
  <c r="L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N193" i="5"/>
  <c r="AO193" i="5"/>
  <c r="AP193" i="5"/>
  <c r="AQ193" i="5"/>
  <c r="AR193" i="5"/>
  <c r="AS193" i="5"/>
  <c r="AT193" i="5"/>
  <c r="AU193" i="5"/>
  <c r="AV193" i="5"/>
  <c r="AW193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BK193" i="5"/>
  <c r="BL193" i="5"/>
  <c r="BM193" i="5"/>
  <c r="BN193" i="5"/>
  <c r="AK193" i="5"/>
  <c r="AL193" i="5"/>
  <c r="AM193" i="5"/>
  <c r="AC193" i="5"/>
  <c r="AD193" i="5"/>
  <c r="AE193" i="5"/>
  <c r="AF193" i="5"/>
  <c r="AG193" i="5"/>
  <c r="AH193" i="5"/>
  <c r="AI193" i="5"/>
  <c r="AJ193" i="5"/>
  <c r="AJ194" i="5"/>
  <c r="AJ195" i="5"/>
  <c r="AJ196" i="5"/>
  <c r="AJ197" i="5"/>
  <c r="AF5" i="5"/>
  <c r="AG5" i="5"/>
  <c r="AH5" i="5"/>
  <c r="AI5" i="5"/>
  <c r="AJ5" i="5"/>
  <c r="AK5" i="5"/>
  <c r="AL5" i="5"/>
  <c r="AM5" i="5"/>
  <c r="AF6" i="5"/>
  <c r="AG6" i="5"/>
  <c r="AH6" i="5"/>
  <c r="AI6" i="5"/>
  <c r="AJ6" i="5"/>
  <c r="AK6" i="5"/>
  <c r="AL6" i="5"/>
  <c r="AM6" i="5"/>
  <c r="AF7" i="5"/>
  <c r="AG7" i="5"/>
  <c r="AH7" i="5"/>
  <c r="AI7" i="5"/>
  <c r="AJ7" i="5"/>
  <c r="AK7" i="5"/>
  <c r="AL7" i="5"/>
  <c r="AM7" i="5"/>
  <c r="AF8" i="5"/>
  <c r="AG8" i="5"/>
  <c r="AH8" i="5"/>
  <c r="AI8" i="5"/>
  <c r="AJ8" i="5"/>
  <c r="AK8" i="5"/>
  <c r="AL8" i="5"/>
  <c r="AM8" i="5"/>
  <c r="AF9" i="5"/>
  <c r="AG9" i="5"/>
  <c r="AH9" i="5"/>
  <c r="AI9" i="5"/>
  <c r="AJ9" i="5"/>
  <c r="AK9" i="5"/>
  <c r="AL9" i="5"/>
  <c r="AM9" i="5"/>
  <c r="AF10" i="5"/>
  <c r="AG10" i="5"/>
  <c r="AH10" i="5"/>
  <c r="AI10" i="5"/>
  <c r="AJ10" i="5"/>
  <c r="AK10" i="5"/>
  <c r="AL10" i="5"/>
  <c r="AM10" i="5"/>
  <c r="AF11" i="5"/>
  <c r="AG11" i="5"/>
  <c r="AH11" i="5"/>
  <c r="AI11" i="5"/>
  <c r="AJ11" i="5"/>
  <c r="AK11" i="5"/>
  <c r="AL11" i="5"/>
  <c r="AM11" i="5"/>
  <c r="AF12" i="5"/>
  <c r="AG12" i="5"/>
  <c r="AH12" i="5"/>
  <c r="AI12" i="5"/>
  <c r="AJ12" i="5"/>
  <c r="AK12" i="5"/>
  <c r="AL12" i="5"/>
  <c r="AM12" i="5"/>
  <c r="AF13" i="5"/>
  <c r="AG13" i="5"/>
  <c r="AH13" i="5"/>
  <c r="AI13" i="5"/>
  <c r="AJ13" i="5"/>
  <c r="AK13" i="5"/>
  <c r="AL13" i="5"/>
  <c r="AM13" i="5"/>
  <c r="AF14" i="5"/>
  <c r="AG14" i="5"/>
  <c r="AH14" i="5"/>
  <c r="AI14" i="5"/>
  <c r="AJ14" i="5"/>
  <c r="AK14" i="5"/>
  <c r="AL14" i="5"/>
  <c r="AM14" i="5"/>
  <c r="AF15" i="5"/>
  <c r="AG15" i="5"/>
  <c r="AH15" i="5"/>
  <c r="AI15" i="5"/>
  <c r="AJ15" i="5"/>
  <c r="AK15" i="5"/>
  <c r="AL15" i="5"/>
  <c r="AM15" i="5"/>
  <c r="AF16" i="5"/>
  <c r="AG16" i="5"/>
  <c r="AH16" i="5"/>
  <c r="AI16" i="5"/>
  <c r="AJ16" i="5"/>
  <c r="AK16" i="5"/>
  <c r="AL16" i="5"/>
  <c r="AM16" i="5"/>
  <c r="AF17" i="5"/>
  <c r="AG17" i="5"/>
  <c r="AH17" i="5"/>
  <c r="AI17" i="5"/>
  <c r="AJ17" i="5"/>
  <c r="AK17" i="5"/>
  <c r="AL17" i="5"/>
  <c r="AM17" i="5"/>
  <c r="AF18" i="5"/>
  <c r="AG18" i="5"/>
  <c r="AH18" i="5"/>
  <c r="AI18" i="5"/>
  <c r="AJ18" i="5"/>
  <c r="AK18" i="5"/>
  <c r="AL18" i="5"/>
  <c r="AM18" i="5"/>
  <c r="AF19" i="5"/>
  <c r="AG19" i="5"/>
  <c r="AH19" i="5"/>
  <c r="AI19" i="5"/>
  <c r="AJ19" i="5"/>
  <c r="AK19" i="5"/>
  <c r="AL19" i="5"/>
  <c r="AM19" i="5"/>
  <c r="AF20" i="5"/>
  <c r="AG20" i="5"/>
  <c r="AH20" i="5"/>
  <c r="AI20" i="5"/>
  <c r="AJ20" i="5"/>
  <c r="AK20" i="5"/>
  <c r="AL20" i="5"/>
  <c r="AM20" i="5"/>
  <c r="AF21" i="5"/>
  <c r="AG21" i="5"/>
  <c r="AH21" i="5"/>
  <c r="AI21" i="5"/>
  <c r="AJ21" i="5"/>
  <c r="AK21" i="5"/>
  <c r="AL21" i="5"/>
  <c r="AM21" i="5"/>
  <c r="AF22" i="5"/>
  <c r="AG22" i="5"/>
  <c r="AH22" i="5"/>
  <c r="AI22" i="5"/>
  <c r="AJ22" i="5"/>
  <c r="AK22" i="5"/>
  <c r="AL22" i="5"/>
  <c r="AM22" i="5"/>
  <c r="AF23" i="5"/>
  <c r="AG23" i="5"/>
  <c r="AH23" i="5"/>
  <c r="AI23" i="5"/>
  <c r="AJ23" i="5"/>
  <c r="AK23" i="5"/>
  <c r="AL23" i="5"/>
  <c r="AM23" i="5"/>
  <c r="AF24" i="5"/>
  <c r="AG24" i="5"/>
  <c r="AH24" i="5"/>
  <c r="AI24" i="5"/>
  <c r="AJ24" i="5"/>
  <c r="AK24" i="5"/>
  <c r="AL24" i="5"/>
  <c r="AM24" i="5"/>
  <c r="AF25" i="5"/>
  <c r="AG25" i="5"/>
  <c r="AH25" i="5"/>
  <c r="AI25" i="5"/>
  <c r="AJ25" i="5"/>
  <c r="AK25" i="5"/>
  <c r="AL25" i="5"/>
  <c r="AM25" i="5"/>
  <c r="AF26" i="5"/>
  <c r="AG26" i="5"/>
  <c r="AH26" i="5"/>
  <c r="AI26" i="5"/>
  <c r="AJ26" i="5"/>
  <c r="AK26" i="5"/>
  <c r="AL26" i="5"/>
  <c r="AM26" i="5"/>
  <c r="AF27" i="5"/>
  <c r="AG27" i="5"/>
  <c r="AH27" i="5"/>
  <c r="AI27" i="5"/>
  <c r="AJ27" i="5"/>
  <c r="AK27" i="5"/>
  <c r="AL27" i="5"/>
  <c r="AM27" i="5"/>
  <c r="AF28" i="5"/>
  <c r="AG28" i="5"/>
  <c r="AH28" i="5"/>
  <c r="AI28" i="5"/>
  <c r="AJ28" i="5"/>
  <c r="AK28" i="5"/>
  <c r="AL28" i="5"/>
  <c r="AM28" i="5"/>
  <c r="AF29" i="5"/>
  <c r="AG29" i="5"/>
  <c r="AH29" i="5"/>
  <c r="AI29" i="5"/>
  <c r="AJ29" i="5"/>
  <c r="AK29" i="5"/>
  <c r="AL29" i="5"/>
  <c r="AM29" i="5"/>
  <c r="AF30" i="5"/>
  <c r="AG30" i="5"/>
  <c r="AH30" i="5"/>
  <c r="AI30" i="5"/>
  <c r="AJ30" i="5"/>
  <c r="AK30" i="5"/>
  <c r="AL30" i="5"/>
  <c r="AM30" i="5"/>
  <c r="AF31" i="5"/>
  <c r="AG31" i="5"/>
  <c r="AH31" i="5"/>
  <c r="AI31" i="5"/>
  <c r="AJ31" i="5"/>
  <c r="AK31" i="5"/>
  <c r="AL31" i="5"/>
  <c r="AM31" i="5"/>
  <c r="AF32" i="5"/>
  <c r="AG32" i="5"/>
  <c r="AH32" i="5"/>
  <c r="AI32" i="5"/>
  <c r="AJ32" i="5"/>
  <c r="AK32" i="5"/>
  <c r="AL32" i="5"/>
  <c r="AM32" i="5"/>
  <c r="AF33" i="5"/>
  <c r="AG33" i="5"/>
  <c r="AH33" i="5"/>
  <c r="AI33" i="5"/>
  <c r="AJ33" i="5"/>
  <c r="AK33" i="5"/>
  <c r="AL33" i="5"/>
  <c r="AM33" i="5"/>
  <c r="AF34" i="5"/>
  <c r="AG34" i="5"/>
  <c r="AH34" i="5"/>
  <c r="AI34" i="5"/>
  <c r="AJ34" i="5"/>
  <c r="AK34" i="5"/>
  <c r="AL34" i="5"/>
  <c r="AM34" i="5"/>
  <c r="AF35" i="5"/>
  <c r="AG35" i="5"/>
  <c r="AH35" i="5"/>
  <c r="AI35" i="5"/>
  <c r="AJ35" i="5"/>
  <c r="AK35" i="5"/>
  <c r="AL35" i="5"/>
  <c r="AM35" i="5"/>
  <c r="AF36" i="5"/>
  <c r="AG36" i="5"/>
  <c r="AH36" i="5"/>
  <c r="AI36" i="5"/>
  <c r="AJ36" i="5"/>
  <c r="AK36" i="5"/>
  <c r="AL36" i="5"/>
  <c r="AM36" i="5"/>
  <c r="AF37" i="5"/>
  <c r="AG37" i="5"/>
  <c r="AH37" i="5"/>
  <c r="AI37" i="5"/>
  <c r="AJ37" i="5"/>
  <c r="AK37" i="5"/>
  <c r="AL37" i="5"/>
  <c r="AM37" i="5"/>
  <c r="AF38" i="5"/>
  <c r="AG38" i="5"/>
  <c r="AH38" i="5"/>
  <c r="AI38" i="5"/>
  <c r="AJ38" i="5"/>
  <c r="AK38" i="5"/>
  <c r="AL38" i="5"/>
  <c r="AM38" i="5"/>
  <c r="AF39" i="5"/>
  <c r="AG39" i="5"/>
  <c r="AH39" i="5"/>
  <c r="AI39" i="5"/>
  <c r="AJ39" i="5"/>
  <c r="AK39" i="5"/>
  <c r="AL39" i="5"/>
  <c r="AM39" i="5"/>
  <c r="AF40" i="5"/>
  <c r="AG40" i="5"/>
  <c r="AH40" i="5"/>
  <c r="AI40" i="5"/>
  <c r="AJ40" i="5"/>
  <c r="AK40" i="5"/>
  <c r="AL40" i="5"/>
  <c r="AM40" i="5"/>
  <c r="AF41" i="5"/>
  <c r="AG41" i="5"/>
  <c r="AH41" i="5"/>
  <c r="AI41" i="5"/>
  <c r="AJ41" i="5"/>
  <c r="AK41" i="5"/>
  <c r="AL41" i="5"/>
  <c r="AM41" i="5"/>
  <c r="AF42" i="5"/>
  <c r="AG42" i="5"/>
  <c r="AH42" i="5"/>
  <c r="AI42" i="5"/>
  <c r="AJ42" i="5"/>
  <c r="AK42" i="5"/>
  <c r="AL42" i="5"/>
  <c r="AM42" i="5"/>
  <c r="AF43" i="5"/>
  <c r="AG43" i="5"/>
  <c r="AH43" i="5"/>
  <c r="AI43" i="5"/>
  <c r="AJ43" i="5"/>
  <c r="AK43" i="5"/>
  <c r="AL43" i="5"/>
  <c r="AM43" i="5"/>
  <c r="AF44" i="5"/>
  <c r="AG44" i="5"/>
  <c r="AH44" i="5"/>
  <c r="AI44" i="5"/>
  <c r="AJ44" i="5"/>
  <c r="AK44" i="5"/>
  <c r="AL44" i="5"/>
  <c r="AM44" i="5"/>
  <c r="AF45" i="5"/>
  <c r="AG45" i="5"/>
  <c r="AH45" i="5"/>
  <c r="AI45" i="5"/>
  <c r="AJ45" i="5"/>
  <c r="AK45" i="5"/>
  <c r="AL45" i="5"/>
  <c r="AM45" i="5"/>
  <c r="AF46" i="5"/>
  <c r="AG46" i="5"/>
  <c r="AH46" i="5"/>
  <c r="AI46" i="5"/>
  <c r="AJ46" i="5"/>
  <c r="AK46" i="5"/>
  <c r="AL46" i="5"/>
  <c r="AM46" i="5"/>
  <c r="AF47" i="5"/>
  <c r="AG47" i="5"/>
  <c r="AH47" i="5"/>
  <c r="AI47" i="5"/>
  <c r="AJ47" i="5"/>
  <c r="AK47" i="5"/>
  <c r="AL47" i="5"/>
  <c r="AM47" i="5"/>
  <c r="AF48" i="5"/>
  <c r="AG48" i="5"/>
  <c r="AH48" i="5"/>
  <c r="AI48" i="5"/>
  <c r="AJ48" i="5"/>
  <c r="AK48" i="5"/>
  <c r="AL48" i="5"/>
  <c r="AM48" i="5"/>
  <c r="AF49" i="5"/>
  <c r="AG49" i="5"/>
  <c r="AH49" i="5"/>
  <c r="AI49" i="5"/>
  <c r="AJ49" i="5"/>
  <c r="AK49" i="5"/>
  <c r="AL49" i="5"/>
  <c r="AM49" i="5"/>
  <c r="AF50" i="5"/>
  <c r="AG50" i="5"/>
  <c r="AH50" i="5"/>
  <c r="AI50" i="5"/>
  <c r="AJ50" i="5"/>
  <c r="AK50" i="5"/>
  <c r="AL50" i="5"/>
  <c r="AM50" i="5"/>
  <c r="AF51" i="5"/>
  <c r="AG51" i="5"/>
  <c r="AH51" i="5"/>
  <c r="AI51" i="5"/>
  <c r="AJ51" i="5"/>
  <c r="AK51" i="5"/>
  <c r="AL51" i="5"/>
  <c r="AM51" i="5"/>
  <c r="AF52" i="5"/>
  <c r="AG52" i="5"/>
  <c r="AH52" i="5"/>
  <c r="AI52" i="5"/>
  <c r="AJ52" i="5"/>
  <c r="AK52" i="5"/>
  <c r="AL52" i="5"/>
  <c r="AM52" i="5"/>
  <c r="AF53" i="5"/>
  <c r="AG53" i="5"/>
  <c r="AH53" i="5"/>
  <c r="AI53" i="5"/>
  <c r="AJ53" i="5"/>
  <c r="AK53" i="5"/>
  <c r="AL53" i="5"/>
  <c r="AM53" i="5"/>
  <c r="AF54" i="5"/>
  <c r="AG54" i="5"/>
  <c r="AH54" i="5"/>
  <c r="AI54" i="5"/>
  <c r="AJ54" i="5"/>
  <c r="AK54" i="5"/>
  <c r="AL54" i="5"/>
  <c r="AM54" i="5"/>
  <c r="AF55" i="5"/>
  <c r="AG55" i="5"/>
  <c r="AH55" i="5"/>
  <c r="AI55" i="5"/>
  <c r="AJ55" i="5"/>
  <c r="AK55" i="5"/>
  <c r="AL55" i="5"/>
  <c r="AM55" i="5"/>
  <c r="AF56" i="5"/>
  <c r="AG56" i="5"/>
  <c r="AH56" i="5"/>
  <c r="AI56" i="5"/>
  <c r="AJ56" i="5"/>
  <c r="AK56" i="5"/>
  <c r="AL56" i="5"/>
  <c r="AM56" i="5"/>
  <c r="AF57" i="5"/>
  <c r="AG57" i="5"/>
  <c r="AH57" i="5"/>
  <c r="AI57" i="5"/>
  <c r="AJ57" i="5"/>
  <c r="AK57" i="5"/>
  <c r="AL57" i="5"/>
  <c r="AM57" i="5"/>
  <c r="AF58" i="5"/>
  <c r="AG58" i="5"/>
  <c r="AH58" i="5"/>
  <c r="AI58" i="5"/>
  <c r="AJ58" i="5"/>
  <c r="AK58" i="5"/>
  <c r="AL58" i="5"/>
  <c r="AM58" i="5"/>
  <c r="AF59" i="5"/>
  <c r="AG59" i="5"/>
  <c r="AH59" i="5"/>
  <c r="AI59" i="5"/>
  <c r="AJ59" i="5"/>
  <c r="AK59" i="5"/>
  <c r="AL59" i="5"/>
  <c r="AM59" i="5"/>
  <c r="AF60" i="5"/>
  <c r="AG60" i="5"/>
  <c r="AH60" i="5"/>
  <c r="AI60" i="5"/>
  <c r="AJ60" i="5"/>
  <c r="AK60" i="5"/>
  <c r="AL60" i="5"/>
  <c r="AM60" i="5"/>
  <c r="AF61" i="5"/>
  <c r="AG61" i="5"/>
  <c r="AH61" i="5"/>
  <c r="AI61" i="5"/>
  <c r="AJ61" i="5"/>
  <c r="AK61" i="5"/>
  <c r="AL61" i="5"/>
  <c r="AM61" i="5"/>
  <c r="AF62" i="5"/>
  <c r="AG62" i="5"/>
  <c r="AH62" i="5"/>
  <c r="AI62" i="5"/>
  <c r="AJ62" i="5"/>
  <c r="AK62" i="5"/>
  <c r="AL62" i="5"/>
  <c r="AM62" i="5"/>
  <c r="AF63" i="5"/>
  <c r="AG63" i="5"/>
  <c r="AH63" i="5"/>
  <c r="AI63" i="5"/>
  <c r="AJ63" i="5"/>
  <c r="AK63" i="5"/>
  <c r="AL63" i="5"/>
  <c r="AM63" i="5"/>
  <c r="AF64" i="5"/>
  <c r="AG64" i="5"/>
  <c r="AH64" i="5"/>
  <c r="AI64" i="5"/>
  <c r="AJ64" i="5"/>
  <c r="AK64" i="5"/>
  <c r="AL64" i="5"/>
  <c r="AM64" i="5"/>
  <c r="AF65" i="5"/>
  <c r="AG65" i="5"/>
  <c r="AH65" i="5"/>
  <c r="AI65" i="5"/>
  <c r="AJ65" i="5"/>
  <c r="AK65" i="5"/>
  <c r="AL65" i="5"/>
  <c r="AM65" i="5"/>
  <c r="AF66" i="5"/>
  <c r="AG66" i="5"/>
  <c r="AH66" i="5"/>
  <c r="AI66" i="5"/>
  <c r="AJ66" i="5"/>
  <c r="AK66" i="5"/>
  <c r="AL66" i="5"/>
  <c r="AM66" i="5"/>
  <c r="AF67" i="5"/>
  <c r="AG67" i="5"/>
  <c r="AH67" i="5"/>
  <c r="AI67" i="5"/>
  <c r="AJ67" i="5"/>
  <c r="AK67" i="5"/>
  <c r="AL67" i="5"/>
  <c r="AM67" i="5"/>
  <c r="AF68" i="5"/>
  <c r="AG68" i="5"/>
  <c r="AH68" i="5"/>
  <c r="AI68" i="5"/>
  <c r="AJ68" i="5"/>
  <c r="AK68" i="5"/>
  <c r="AL68" i="5"/>
  <c r="AM68" i="5"/>
  <c r="AF69" i="5"/>
  <c r="AG69" i="5"/>
  <c r="AH69" i="5"/>
  <c r="AI69" i="5"/>
  <c r="AJ69" i="5"/>
  <c r="AK69" i="5"/>
  <c r="AL69" i="5"/>
  <c r="AM69" i="5"/>
  <c r="AF70" i="5"/>
  <c r="AG70" i="5"/>
  <c r="AH70" i="5"/>
  <c r="AI70" i="5"/>
  <c r="AJ70" i="5"/>
  <c r="AK70" i="5"/>
  <c r="AL70" i="5"/>
  <c r="AM70" i="5"/>
  <c r="AF71" i="5"/>
  <c r="AG71" i="5"/>
  <c r="AH71" i="5"/>
  <c r="AI71" i="5"/>
  <c r="AJ71" i="5"/>
  <c r="AK71" i="5"/>
  <c r="AL71" i="5"/>
  <c r="AM71" i="5"/>
  <c r="AF72" i="5"/>
  <c r="AG72" i="5"/>
  <c r="AH72" i="5"/>
  <c r="AI72" i="5"/>
  <c r="AJ72" i="5"/>
  <c r="AK72" i="5"/>
  <c r="AL72" i="5"/>
  <c r="AM72" i="5"/>
  <c r="AF73" i="5"/>
  <c r="AG73" i="5"/>
  <c r="AH73" i="5"/>
  <c r="AI73" i="5"/>
  <c r="AJ73" i="5"/>
  <c r="AK73" i="5"/>
  <c r="AL73" i="5"/>
  <c r="AM73" i="5"/>
  <c r="AF74" i="5"/>
  <c r="AG74" i="5"/>
  <c r="AH74" i="5"/>
  <c r="AI74" i="5"/>
  <c r="AJ74" i="5"/>
  <c r="AK74" i="5"/>
  <c r="AL74" i="5"/>
  <c r="AM74" i="5"/>
  <c r="AF75" i="5"/>
  <c r="AG75" i="5"/>
  <c r="AH75" i="5"/>
  <c r="AI75" i="5"/>
  <c r="AJ75" i="5"/>
  <c r="AK75" i="5"/>
  <c r="AL75" i="5"/>
  <c r="AM75" i="5"/>
  <c r="AF76" i="5"/>
  <c r="AG76" i="5"/>
  <c r="AH76" i="5"/>
  <c r="AI76" i="5"/>
  <c r="AJ76" i="5"/>
  <c r="AK76" i="5"/>
  <c r="AL76" i="5"/>
  <c r="AM76" i="5"/>
  <c r="AF77" i="5"/>
  <c r="AG77" i="5"/>
  <c r="AH77" i="5"/>
  <c r="AI77" i="5"/>
  <c r="AJ77" i="5"/>
  <c r="AK77" i="5"/>
  <c r="AL77" i="5"/>
  <c r="AM77" i="5"/>
  <c r="AF78" i="5"/>
  <c r="AG78" i="5"/>
  <c r="AH78" i="5"/>
  <c r="AI78" i="5"/>
  <c r="AJ78" i="5"/>
  <c r="AK78" i="5"/>
  <c r="AL78" i="5"/>
  <c r="AM78" i="5"/>
  <c r="AF79" i="5"/>
  <c r="AG79" i="5"/>
  <c r="AH79" i="5"/>
  <c r="AI79" i="5"/>
  <c r="AJ79" i="5"/>
  <c r="AK79" i="5"/>
  <c r="AL79" i="5"/>
  <c r="AM79" i="5"/>
  <c r="AF80" i="5"/>
  <c r="AG80" i="5"/>
  <c r="AH80" i="5"/>
  <c r="AI80" i="5"/>
  <c r="AJ80" i="5"/>
  <c r="AK80" i="5"/>
  <c r="AL80" i="5"/>
  <c r="AM80" i="5"/>
  <c r="AF81" i="5"/>
  <c r="AG81" i="5"/>
  <c r="AH81" i="5"/>
  <c r="AI81" i="5"/>
  <c r="AJ81" i="5"/>
  <c r="AK81" i="5"/>
  <c r="AL81" i="5"/>
  <c r="AM81" i="5"/>
  <c r="AF82" i="5"/>
  <c r="AG82" i="5"/>
  <c r="AH82" i="5"/>
  <c r="AI82" i="5"/>
  <c r="AJ82" i="5"/>
  <c r="AK82" i="5"/>
  <c r="AL82" i="5"/>
  <c r="AM82" i="5"/>
  <c r="AF83" i="5"/>
  <c r="AG83" i="5"/>
  <c r="AH83" i="5"/>
  <c r="AI83" i="5"/>
  <c r="AJ83" i="5"/>
  <c r="AK83" i="5"/>
  <c r="AL83" i="5"/>
  <c r="AM83" i="5"/>
  <c r="AF84" i="5"/>
  <c r="AG84" i="5"/>
  <c r="AH84" i="5"/>
  <c r="AI84" i="5"/>
  <c r="AJ84" i="5"/>
  <c r="AK84" i="5"/>
  <c r="AL84" i="5"/>
  <c r="AM84" i="5"/>
  <c r="AF85" i="5"/>
  <c r="AG85" i="5"/>
  <c r="AH85" i="5"/>
  <c r="AI85" i="5"/>
  <c r="AJ85" i="5"/>
  <c r="AK85" i="5"/>
  <c r="AL85" i="5"/>
  <c r="AM85" i="5"/>
  <c r="AF86" i="5"/>
  <c r="AG86" i="5"/>
  <c r="AH86" i="5"/>
  <c r="AI86" i="5"/>
  <c r="AJ86" i="5"/>
  <c r="AK86" i="5"/>
  <c r="AL86" i="5"/>
  <c r="AM86" i="5"/>
  <c r="AF87" i="5"/>
  <c r="AG87" i="5"/>
  <c r="AH87" i="5"/>
  <c r="AI87" i="5"/>
  <c r="AJ87" i="5"/>
  <c r="AK87" i="5"/>
  <c r="AL87" i="5"/>
  <c r="AM87" i="5"/>
  <c r="AF88" i="5"/>
  <c r="AG88" i="5"/>
  <c r="AH88" i="5"/>
  <c r="AI88" i="5"/>
  <c r="AJ88" i="5"/>
  <c r="AK88" i="5"/>
  <c r="AL88" i="5"/>
  <c r="AM88" i="5"/>
  <c r="AF89" i="5"/>
  <c r="AG89" i="5"/>
  <c r="AH89" i="5"/>
  <c r="AI89" i="5"/>
  <c r="AJ89" i="5"/>
  <c r="AK89" i="5"/>
  <c r="AL89" i="5"/>
  <c r="AM89" i="5"/>
  <c r="AF90" i="5"/>
  <c r="AG90" i="5"/>
  <c r="AH90" i="5"/>
  <c r="AI90" i="5"/>
  <c r="AJ90" i="5"/>
  <c r="AK90" i="5"/>
  <c r="AL90" i="5"/>
  <c r="AM90" i="5"/>
  <c r="AF91" i="5"/>
  <c r="AG91" i="5"/>
  <c r="AH91" i="5"/>
  <c r="AI91" i="5"/>
  <c r="AJ91" i="5"/>
  <c r="AK91" i="5"/>
  <c r="AL91" i="5"/>
  <c r="AM91" i="5"/>
  <c r="AF92" i="5"/>
  <c r="AG92" i="5"/>
  <c r="AH92" i="5"/>
  <c r="AI92" i="5"/>
  <c r="AJ92" i="5"/>
  <c r="AK92" i="5"/>
  <c r="AL92" i="5"/>
  <c r="AM92" i="5"/>
  <c r="AF93" i="5"/>
  <c r="AG93" i="5"/>
  <c r="AH93" i="5"/>
  <c r="AI93" i="5"/>
  <c r="AJ93" i="5"/>
  <c r="AK93" i="5"/>
  <c r="AL93" i="5"/>
  <c r="AM93" i="5"/>
  <c r="AF94" i="5"/>
  <c r="AG94" i="5"/>
  <c r="AH94" i="5"/>
  <c r="AI94" i="5"/>
  <c r="AJ94" i="5"/>
  <c r="AK94" i="5"/>
  <c r="AL94" i="5"/>
  <c r="AM94" i="5"/>
  <c r="AF95" i="5"/>
  <c r="AG95" i="5"/>
  <c r="AH95" i="5"/>
  <c r="AI95" i="5"/>
  <c r="AJ95" i="5"/>
  <c r="AK95" i="5"/>
  <c r="AL95" i="5"/>
  <c r="AM95" i="5"/>
  <c r="AF96" i="5"/>
  <c r="AG96" i="5"/>
  <c r="AH96" i="5"/>
  <c r="AI96" i="5"/>
  <c r="AJ96" i="5"/>
  <c r="AK96" i="5"/>
  <c r="AL96" i="5"/>
  <c r="AM96" i="5"/>
  <c r="AF97" i="5"/>
  <c r="AG97" i="5"/>
  <c r="AH97" i="5"/>
  <c r="AI97" i="5"/>
  <c r="AJ97" i="5"/>
  <c r="AK97" i="5"/>
  <c r="AL97" i="5"/>
  <c r="AM97" i="5"/>
  <c r="AF98" i="5"/>
  <c r="AG98" i="5"/>
  <c r="AH98" i="5"/>
  <c r="AI98" i="5"/>
  <c r="AJ98" i="5"/>
  <c r="AK98" i="5"/>
  <c r="AL98" i="5"/>
  <c r="AM98" i="5"/>
  <c r="AF99" i="5"/>
  <c r="AG99" i="5"/>
  <c r="AH99" i="5"/>
  <c r="AI99" i="5"/>
  <c r="AJ99" i="5"/>
  <c r="AK99" i="5"/>
  <c r="AL99" i="5"/>
  <c r="AF100" i="5"/>
  <c r="AG100" i="5"/>
  <c r="AH100" i="5"/>
  <c r="AI100" i="5"/>
  <c r="AJ100" i="5"/>
  <c r="AK100" i="5"/>
  <c r="AL100" i="5"/>
  <c r="AF101" i="5"/>
  <c r="AG101" i="5"/>
  <c r="AH101" i="5"/>
  <c r="AI101" i="5"/>
  <c r="AJ101" i="5"/>
  <c r="AK101" i="5"/>
  <c r="AL101" i="5"/>
  <c r="AF102" i="5"/>
  <c r="AG102" i="5"/>
  <c r="AH102" i="5"/>
  <c r="AI102" i="5"/>
  <c r="AJ102" i="5"/>
  <c r="AK102" i="5"/>
  <c r="AL102" i="5"/>
  <c r="AF103" i="5"/>
  <c r="AG103" i="5"/>
  <c r="AH103" i="5"/>
  <c r="AI103" i="5"/>
  <c r="AJ103" i="5"/>
  <c r="AK103" i="5"/>
  <c r="AL103" i="5"/>
  <c r="AF104" i="5"/>
  <c r="AG104" i="5"/>
  <c r="AH104" i="5"/>
  <c r="AI104" i="5"/>
  <c r="AJ104" i="5"/>
  <c r="AK104" i="5"/>
  <c r="AL104" i="5"/>
  <c r="AF105" i="5"/>
  <c r="AG105" i="5"/>
  <c r="AH105" i="5"/>
  <c r="AI105" i="5"/>
  <c r="AJ105" i="5"/>
  <c r="AK105" i="5"/>
  <c r="AL105" i="5"/>
  <c r="AF106" i="5"/>
  <c r="AG106" i="5"/>
  <c r="AH106" i="5"/>
  <c r="AI106" i="5"/>
  <c r="AJ106" i="5"/>
  <c r="AK106" i="5"/>
  <c r="AL106" i="5"/>
  <c r="AF107" i="5"/>
  <c r="AG107" i="5"/>
  <c r="AH107" i="5"/>
  <c r="AI107" i="5"/>
  <c r="AJ107" i="5"/>
  <c r="AK107" i="5"/>
  <c r="AL107" i="5"/>
  <c r="AF108" i="5"/>
  <c r="AG108" i="5"/>
  <c r="AH108" i="5"/>
  <c r="AI108" i="5"/>
  <c r="AJ108" i="5"/>
  <c r="AK108" i="5"/>
  <c r="AL108" i="5"/>
  <c r="AF109" i="5"/>
  <c r="AG109" i="5"/>
  <c r="AH109" i="5"/>
  <c r="AI109" i="5"/>
  <c r="AJ109" i="5"/>
  <c r="AK109" i="5"/>
  <c r="AL109" i="5"/>
  <c r="AF110" i="5"/>
  <c r="AG110" i="5"/>
  <c r="AH110" i="5"/>
  <c r="AI110" i="5"/>
  <c r="AJ110" i="5"/>
  <c r="AK110" i="5"/>
  <c r="AL110" i="5"/>
  <c r="AF111" i="5"/>
  <c r="AG111" i="5"/>
  <c r="AH111" i="5"/>
  <c r="AI111" i="5"/>
  <c r="AJ111" i="5"/>
  <c r="AK111" i="5"/>
  <c r="AL111" i="5"/>
  <c r="AF112" i="5"/>
  <c r="AG112" i="5"/>
  <c r="AH112" i="5"/>
  <c r="AI112" i="5"/>
  <c r="AJ112" i="5"/>
  <c r="AK112" i="5"/>
  <c r="AL112" i="5"/>
  <c r="AF113" i="5"/>
  <c r="AG113" i="5"/>
  <c r="AH113" i="5"/>
  <c r="AI113" i="5"/>
  <c r="AJ113" i="5"/>
  <c r="AK113" i="5"/>
  <c r="AL113" i="5"/>
  <c r="AF114" i="5"/>
  <c r="AG114" i="5"/>
  <c r="AH114" i="5"/>
  <c r="AI114" i="5"/>
  <c r="AJ114" i="5"/>
  <c r="AK114" i="5"/>
  <c r="AL114" i="5"/>
  <c r="AM114" i="5"/>
  <c r="AG4" i="5"/>
  <c r="AH4" i="5"/>
  <c r="AI4" i="5"/>
  <c r="AJ4" i="5"/>
  <c r="AK4" i="5"/>
  <c r="AL4" i="5"/>
  <c r="AM4" i="5"/>
  <c r="AF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4" i="5"/>
  <c r="AO114" i="5" l="1"/>
  <c r="AP114" i="5"/>
  <c r="AQ114" i="5"/>
  <c r="AR114" i="5"/>
  <c r="AS114" i="5"/>
  <c r="AT114" i="5"/>
  <c r="AU114" i="5"/>
  <c r="AV114" i="5"/>
  <c r="AW114" i="5"/>
  <c r="AX114" i="5"/>
  <c r="AY114" i="5"/>
  <c r="AZ114" i="5"/>
  <c r="AD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E112" i="1"/>
  <c r="D112" i="1"/>
  <c r="C112" i="1"/>
  <c r="B112" i="1"/>
  <c r="AD113" i="5" l="1"/>
  <c r="A113" i="5"/>
  <c r="E111" i="1"/>
  <c r="D111" i="1" l="1"/>
  <c r="C111" i="1"/>
  <c r="B111" i="1"/>
  <c r="B110" i="1"/>
  <c r="C110" i="1"/>
  <c r="D110" i="1"/>
  <c r="E110" i="1"/>
  <c r="AD112" i="5"/>
  <c r="A112" i="5"/>
  <c r="AO44" i="5" l="1"/>
  <c r="AP44" i="5"/>
  <c r="AQ44" i="5"/>
  <c r="AR44" i="5"/>
  <c r="AS44" i="5"/>
  <c r="AT44" i="5"/>
  <c r="AU44" i="5"/>
  <c r="AV44" i="5"/>
  <c r="AW44" i="5"/>
  <c r="AX44" i="5"/>
  <c r="AY44" i="5"/>
  <c r="AO45" i="5"/>
  <c r="AP45" i="5"/>
  <c r="AQ45" i="5"/>
  <c r="AR45" i="5"/>
  <c r="AS45" i="5"/>
  <c r="AT45" i="5"/>
  <c r="AU45" i="5"/>
  <c r="AV45" i="5"/>
  <c r="AW45" i="5"/>
  <c r="AX45" i="5"/>
  <c r="AY45" i="5"/>
  <c r="AO46" i="5"/>
  <c r="AP46" i="5"/>
  <c r="AQ46" i="5"/>
  <c r="AR46" i="5"/>
  <c r="AS46" i="5"/>
  <c r="AT46" i="5"/>
  <c r="AU46" i="5"/>
  <c r="AV46" i="5"/>
  <c r="AW46" i="5"/>
  <c r="AX46" i="5"/>
  <c r="AY46" i="5"/>
  <c r="AO47" i="5"/>
  <c r="AP47" i="5"/>
  <c r="AQ47" i="5"/>
  <c r="AR47" i="5"/>
  <c r="AS47" i="5"/>
  <c r="AT47" i="5"/>
  <c r="AU47" i="5"/>
  <c r="AV47" i="5"/>
  <c r="AW47" i="5"/>
  <c r="AX47" i="5"/>
  <c r="AY47" i="5"/>
  <c r="AO48" i="5"/>
  <c r="AP48" i="5"/>
  <c r="AQ48" i="5"/>
  <c r="AR48" i="5"/>
  <c r="AS48" i="5"/>
  <c r="AT48" i="5"/>
  <c r="AU48" i="5"/>
  <c r="AV48" i="5"/>
  <c r="AW48" i="5"/>
  <c r="AX48" i="5"/>
  <c r="AY48" i="5"/>
  <c r="AO49" i="5"/>
  <c r="AP49" i="5"/>
  <c r="AQ49" i="5"/>
  <c r="AR49" i="5"/>
  <c r="AS49" i="5"/>
  <c r="AT49" i="5"/>
  <c r="AU49" i="5"/>
  <c r="AV49" i="5"/>
  <c r="AW49" i="5"/>
  <c r="AX49" i="5"/>
  <c r="AY49" i="5"/>
  <c r="AO50" i="5"/>
  <c r="AP50" i="5"/>
  <c r="AQ50" i="5"/>
  <c r="AR50" i="5"/>
  <c r="AS50" i="5"/>
  <c r="AT50" i="5"/>
  <c r="AU50" i="5"/>
  <c r="AV50" i="5"/>
  <c r="AW50" i="5"/>
  <c r="AX50" i="5"/>
  <c r="AY50" i="5"/>
  <c r="AO51" i="5"/>
  <c r="AP51" i="5"/>
  <c r="AQ51" i="5"/>
  <c r="AR51" i="5"/>
  <c r="AS51" i="5"/>
  <c r="AT51" i="5"/>
  <c r="AU51" i="5"/>
  <c r="AV51" i="5"/>
  <c r="AW51" i="5"/>
  <c r="AX51" i="5"/>
  <c r="AY51" i="5"/>
  <c r="AO52" i="5"/>
  <c r="AP52" i="5"/>
  <c r="AQ52" i="5"/>
  <c r="AR52" i="5"/>
  <c r="AS52" i="5"/>
  <c r="AT52" i="5"/>
  <c r="AU52" i="5"/>
  <c r="AV52" i="5"/>
  <c r="AW52" i="5"/>
  <c r="AX52" i="5"/>
  <c r="AY52" i="5"/>
  <c r="AO53" i="5"/>
  <c r="AP53" i="5"/>
  <c r="AQ53" i="5"/>
  <c r="AR53" i="5"/>
  <c r="AS53" i="5"/>
  <c r="AT53" i="5"/>
  <c r="AU53" i="5"/>
  <c r="AV53" i="5"/>
  <c r="AW53" i="5"/>
  <c r="AX53" i="5"/>
  <c r="AY53" i="5"/>
  <c r="AO54" i="5"/>
  <c r="AP54" i="5"/>
  <c r="AQ54" i="5"/>
  <c r="AR54" i="5"/>
  <c r="AS54" i="5"/>
  <c r="AT54" i="5"/>
  <c r="AU54" i="5"/>
  <c r="AV54" i="5"/>
  <c r="AW54" i="5"/>
  <c r="AX54" i="5"/>
  <c r="AY54" i="5"/>
  <c r="AO55" i="5"/>
  <c r="AP55" i="5"/>
  <c r="AQ55" i="5"/>
  <c r="AR55" i="5"/>
  <c r="AS55" i="5"/>
  <c r="AT55" i="5"/>
  <c r="AU55" i="5"/>
  <c r="AV55" i="5"/>
  <c r="AW55" i="5"/>
  <c r="AX55" i="5"/>
  <c r="AY55" i="5"/>
  <c r="AO56" i="5"/>
  <c r="AP56" i="5"/>
  <c r="AQ56" i="5"/>
  <c r="AR56" i="5"/>
  <c r="AS56" i="5"/>
  <c r="AT56" i="5"/>
  <c r="AU56" i="5"/>
  <c r="AV56" i="5"/>
  <c r="AW56" i="5"/>
  <c r="AX56" i="5"/>
  <c r="AY56" i="5"/>
  <c r="AO57" i="5"/>
  <c r="AP57" i="5"/>
  <c r="AQ57" i="5"/>
  <c r="AR57" i="5"/>
  <c r="AS57" i="5"/>
  <c r="AT57" i="5"/>
  <c r="AU57" i="5"/>
  <c r="AV57" i="5"/>
  <c r="AW57" i="5"/>
  <c r="AX57" i="5"/>
  <c r="AY57" i="5"/>
  <c r="AO58" i="5"/>
  <c r="AP58" i="5"/>
  <c r="AQ58" i="5"/>
  <c r="AR58" i="5"/>
  <c r="AS58" i="5"/>
  <c r="AT58" i="5"/>
  <c r="AU58" i="5"/>
  <c r="AV58" i="5"/>
  <c r="AW58" i="5"/>
  <c r="AX58" i="5"/>
  <c r="AY58" i="5"/>
  <c r="AO59" i="5"/>
  <c r="AP59" i="5"/>
  <c r="AQ59" i="5"/>
  <c r="AR59" i="5"/>
  <c r="AS59" i="5"/>
  <c r="AT59" i="5"/>
  <c r="AU59" i="5"/>
  <c r="AV59" i="5"/>
  <c r="AW59" i="5"/>
  <c r="AX59" i="5"/>
  <c r="AY59" i="5"/>
  <c r="AO60" i="5"/>
  <c r="AP60" i="5"/>
  <c r="AQ60" i="5"/>
  <c r="AR60" i="5"/>
  <c r="AS60" i="5"/>
  <c r="AT60" i="5"/>
  <c r="AU60" i="5"/>
  <c r="AV60" i="5"/>
  <c r="AW60" i="5"/>
  <c r="AX60" i="5"/>
  <c r="AY60" i="5"/>
  <c r="AO61" i="5"/>
  <c r="AP61" i="5"/>
  <c r="AQ61" i="5"/>
  <c r="AR61" i="5"/>
  <c r="AS61" i="5"/>
  <c r="AT61" i="5"/>
  <c r="AU61" i="5"/>
  <c r="AV61" i="5"/>
  <c r="AW61" i="5"/>
  <c r="AX61" i="5"/>
  <c r="AY61" i="5"/>
  <c r="AO62" i="5"/>
  <c r="AP62" i="5"/>
  <c r="AQ62" i="5"/>
  <c r="AR62" i="5"/>
  <c r="AS62" i="5"/>
  <c r="AT62" i="5"/>
  <c r="AU62" i="5"/>
  <c r="AV62" i="5"/>
  <c r="AW62" i="5"/>
  <c r="AX62" i="5"/>
  <c r="AY62" i="5"/>
  <c r="AO63" i="5"/>
  <c r="AP63" i="5"/>
  <c r="AQ63" i="5"/>
  <c r="AR63" i="5"/>
  <c r="AS63" i="5"/>
  <c r="AT63" i="5"/>
  <c r="AU63" i="5"/>
  <c r="AV63" i="5"/>
  <c r="AW63" i="5"/>
  <c r="AX63" i="5"/>
  <c r="AY63" i="5"/>
  <c r="DA112" i="5"/>
  <c r="DB112" i="5"/>
  <c r="DC112" i="5"/>
  <c r="DD112" i="5"/>
  <c r="DE112" i="5"/>
  <c r="DF112" i="5"/>
  <c r="DG112" i="5"/>
  <c r="DH112" i="5"/>
  <c r="DI112" i="5"/>
  <c r="DJ112" i="5"/>
  <c r="DK112" i="5"/>
  <c r="DL112" i="5"/>
  <c r="DA113" i="5"/>
  <c r="DB113" i="5"/>
  <c r="DC113" i="5"/>
  <c r="DD113" i="5"/>
  <c r="DE113" i="5"/>
  <c r="DF113" i="5"/>
  <c r="DG113" i="5"/>
  <c r="DH113" i="5"/>
  <c r="DI113" i="5"/>
  <c r="DJ113" i="5"/>
  <c r="DK113" i="5"/>
  <c r="DL113" i="5"/>
  <c r="DA114" i="5"/>
  <c r="DB114" i="5"/>
  <c r="DC114" i="5"/>
  <c r="DD114" i="5"/>
  <c r="DE114" i="5"/>
  <c r="DF114" i="5"/>
  <c r="DG114" i="5"/>
  <c r="DH114" i="5"/>
  <c r="DI114" i="5"/>
  <c r="DJ114" i="5"/>
  <c r="DK114" i="5"/>
  <c r="DL114" i="5"/>
  <c r="AO191" i="5"/>
  <c r="AP191" i="5"/>
  <c r="AQ191" i="5"/>
  <c r="AR191" i="5"/>
  <c r="AS191" i="5"/>
  <c r="AT191" i="5"/>
  <c r="AU191" i="5"/>
  <c r="AV191" i="5"/>
  <c r="AW191" i="5"/>
  <c r="AX191" i="5"/>
  <c r="AY191" i="5"/>
  <c r="AZ191" i="5"/>
  <c r="AO192" i="5"/>
  <c r="AP192" i="5"/>
  <c r="AQ192" i="5"/>
  <c r="AR192" i="5"/>
  <c r="AS192" i="5"/>
  <c r="AT192" i="5"/>
  <c r="AU192" i="5"/>
  <c r="AV192" i="5"/>
  <c r="AW192" i="5"/>
  <c r="AX192" i="5"/>
  <c r="AY192" i="5"/>
  <c r="AZ192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CO112" i="5"/>
  <c r="AD100" i="5"/>
  <c r="CP112" i="5" s="1"/>
  <c r="CQ112" i="5"/>
  <c r="CR112" i="5"/>
  <c r="CS112" i="5"/>
  <c r="CT112" i="5"/>
  <c r="CU112" i="5"/>
  <c r="CV112" i="5"/>
  <c r="CW112" i="5"/>
  <c r="CX112" i="5"/>
  <c r="CY112" i="5"/>
  <c r="CO113" i="5"/>
  <c r="AD101" i="5"/>
  <c r="CP113" i="5" s="1"/>
  <c r="CQ113" i="5"/>
  <c r="CR113" i="5"/>
  <c r="CS113" i="5"/>
  <c r="CT113" i="5"/>
  <c r="CU113" i="5"/>
  <c r="CV113" i="5"/>
  <c r="CW113" i="5"/>
  <c r="CX113" i="5"/>
  <c r="CY113" i="5"/>
  <c r="CO114" i="5"/>
  <c r="AD102" i="5"/>
  <c r="CP114" i="5" s="1"/>
  <c r="CQ114" i="5"/>
  <c r="CR114" i="5"/>
  <c r="CS114" i="5"/>
  <c r="CT114" i="5"/>
  <c r="CU114" i="5"/>
  <c r="CV114" i="5"/>
  <c r="CW114" i="5"/>
  <c r="CX114" i="5"/>
  <c r="CY114" i="5"/>
  <c r="AD103" i="5"/>
  <c r="AD104" i="5"/>
  <c r="AD105" i="5"/>
  <c r="AD106" i="5"/>
  <c r="AD107" i="5"/>
  <c r="AD108" i="5"/>
  <c r="AC191" i="5"/>
  <c r="AD109" i="5"/>
  <c r="AD191" i="5" s="1"/>
  <c r="AE191" i="5"/>
  <c r="AF191" i="5"/>
  <c r="AG191" i="5"/>
  <c r="AH191" i="5"/>
  <c r="AI191" i="5"/>
  <c r="AJ191" i="5"/>
  <c r="AK191" i="5"/>
  <c r="AL191" i="5"/>
  <c r="AM191" i="5"/>
  <c r="AC192" i="5"/>
  <c r="AD110" i="5"/>
  <c r="AD192" i="5" s="1"/>
  <c r="AE192" i="5"/>
  <c r="AF192" i="5"/>
  <c r="AG192" i="5"/>
  <c r="AH192" i="5"/>
  <c r="AI192" i="5"/>
  <c r="AJ192" i="5"/>
  <c r="AK192" i="5"/>
  <c r="AL192" i="5"/>
  <c r="AM192" i="5"/>
  <c r="O48" i="5"/>
  <c r="P48" i="5"/>
  <c r="Q48" i="5"/>
  <c r="R48" i="5"/>
  <c r="S48" i="5"/>
  <c r="T48" i="5"/>
  <c r="U48" i="5"/>
  <c r="V48" i="5"/>
  <c r="W48" i="5"/>
  <c r="X48" i="5"/>
  <c r="Y48" i="5"/>
  <c r="Z48" i="5"/>
  <c r="O49" i="5"/>
  <c r="P49" i="5"/>
  <c r="Q49" i="5"/>
  <c r="R49" i="5"/>
  <c r="S49" i="5"/>
  <c r="T49" i="5"/>
  <c r="U49" i="5"/>
  <c r="V49" i="5"/>
  <c r="W49" i="5"/>
  <c r="X49" i="5"/>
  <c r="Y49" i="5"/>
  <c r="Z49" i="5"/>
  <c r="O50" i="5"/>
  <c r="P50" i="5"/>
  <c r="Q50" i="5"/>
  <c r="R50" i="5"/>
  <c r="S50" i="5"/>
  <c r="T50" i="5"/>
  <c r="U50" i="5"/>
  <c r="V50" i="5"/>
  <c r="W50" i="5"/>
  <c r="X50" i="5"/>
  <c r="Y50" i="5"/>
  <c r="Z50" i="5"/>
  <c r="O51" i="5"/>
  <c r="P51" i="5"/>
  <c r="Q51" i="5"/>
  <c r="R51" i="5"/>
  <c r="S51" i="5"/>
  <c r="T51" i="5"/>
  <c r="U51" i="5"/>
  <c r="V51" i="5"/>
  <c r="W51" i="5"/>
  <c r="X51" i="5"/>
  <c r="Y51" i="5"/>
  <c r="Z51" i="5"/>
  <c r="O52" i="5"/>
  <c r="P52" i="5"/>
  <c r="Q52" i="5"/>
  <c r="R52" i="5"/>
  <c r="S52" i="5"/>
  <c r="T52" i="5"/>
  <c r="U52" i="5"/>
  <c r="V52" i="5"/>
  <c r="W52" i="5"/>
  <c r="X52" i="5"/>
  <c r="Y52" i="5"/>
  <c r="Z52" i="5"/>
  <c r="O53" i="5"/>
  <c r="P53" i="5"/>
  <c r="Q53" i="5"/>
  <c r="R53" i="5"/>
  <c r="S53" i="5"/>
  <c r="T53" i="5"/>
  <c r="U53" i="5"/>
  <c r="V53" i="5"/>
  <c r="W53" i="5"/>
  <c r="X53" i="5"/>
  <c r="Y53" i="5"/>
  <c r="Z53" i="5"/>
  <c r="O54" i="5"/>
  <c r="P54" i="5"/>
  <c r="Q54" i="5"/>
  <c r="R54" i="5"/>
  <c r="S54" i="5"/>
  <c r="T54" i="5"/>
  <c r="U54" i="5"/>
  <c r="V54" i="5"/>
  <c r="W54" i="5"/>
  <c r="X54" i="5"/>
  <c r="Y54" i="5"/>
  <c r="Z54" i="5"/>
  <c r="O55" i="5"/>
  <c r="P55" i="5"/>
  <c r="Q55" i="5"/>
  <c r="R55" i="5"/>
  <c r="S55" i="5"/>
  <c r="T55" i="5"/>
  <c r="U55" i="5"/>
  <c r="V55" i="5"/>
  <c r="W55" i="5"/>
  <c r="X55" i="5"/>
  <c r="Y55" i="5"/>
  <c r="Z55" i="5"/>
  <c r="O56" i="5"/>
  <c r="P56" i="5"/>
  <c r="Q56" i="5"/>
  <c r="R56" i="5"/>
  <c r="S56" i="5"/>
  <c r="T56" i="5"/>
  <c r="U56" i="5"/>
  <c r="V56" i="5"/>
  <c r="W56" i="5"/>
  <c r="X56" i="5"/>
  <c r="Y56" i="5"/>
  <c r="Z56" i="5"/>
  <c r="O57" i="5"/>
  <c r="P57" i="5"/>
  <c r="Q57" i="5"/>
  <c r="R57" i="5"/>
  <c r="S57" i="5"/>
  <c r="T57" i="5"/>
  <c r="U57" i="5"/>
  <c r="V57" i="5"/>
  <c r="W57" i="5"/>
  <c r="X57" i="5"/>
  <c r="Y57" i="5"/>
  <c r="Z57" i="5"/>
  <c r="O58" i="5"/>
  <c r="P58" i="5"/>
  <c r="Q58" i="5"/>
  <c r="R58" i="5"/>
  <c r="S58" i="5"/>
  <c r="T58" i="5"/>
  <c r="U58" i="5"/>
  <c r="V58" i="5"/>
  <c r="W58" i="5"/>
  <c r="X58" i="5"/>
  <c r="Y58" i="5"/>
  <c r="Z58" i="5"/>
  <c r="O59" i="5"/>
  <c r="P59" i="5"/>
  <c r="Q59" i="5"/>
  <c r="R59" i="5"/>
  <c r="S59" i="5"/>
  <c r="T59" i="5"/>
  <c r="U59" i="5"/>
  <c r="V59" i="5"/>
  <c r="W59" i="5"/>
  <c r="X59" i="5"/>
  <c r="Y59" i="5"/>
  <c r="Z59" i="5"/>
  <c r="O60" i="5"/>
  <c r="P60" i="5"/>
  <c r="Q60" i="5"/>
  <c r="R60" i="5"/>
  <c r="S60" i="5"/>
  <c r="T60" i="5"/>
  <c r="U60" i="5"/>
  <c r="V60" i="5"/>
  <c r="W60" i="5"/>
  <c r="X60" i="5"/>
  <c r="Y60" i="5"/>
  <c r="Z60" i="5"/>
  <c r="O61" i="5"/>
  <c r="P61" i="5"/>
  <c r="Q61" i="5"/>
  <c r="R61" i="5"/>
  <c r="S61" i="5"/>
  <c r="T61" i="5"/>
  <c r="U61" i="5"/>
  <c r="V61" i="5"/>
  <c r="W61" i="5"/>
  <c r="X61" i="5"/>
  <c r="Y61" i="5"/>
  <c r="Z61" i="5"/>
  <c r="O62" i="5"/>
  <c r="P62" i="5"/>
  <c r="Q62" i="5"/>
  <c r="R62" i="5"/>
  <c r="S62" i="5"/>
  <c r="T62" i="5"/>
  <c r="U62" i="5"/>
  <c r="V62" i="5"/>
  <c r="W62" i="5"/>
  <c r="X62" i="5"/>
  <c r="Y62" i="5"/>
  <c r="Z62" i="5"/>
  <c r="O63" i="5"/>
  <c r="P63" i="5"/>
  <c r="Q63" i="5"/>
  <c r="R63" i="5"/>
  <c r="S63" i="5"/>
  <c r="T63" i="5"/>
  <c r="U63" i="5"/>
  <c r="V63" i="5"/>
  <c r="W63" i="5"/>
  <c r="X63" i="5"/>
  <c r="Y63" i="5"/>
  <c r="Z63" i="5"/>
  <c r="O64" i="5"/>
  <c r="P64" i="5"/>
  <c r="Q64" i="5"/>
  <c r="R64" i="5"/>
  <c r="S64" i="5"/>
  <c r="T64" i="5"/>
  <c r="U64" i="5"/>
  <c r="V64" i="5"/>
  <c r="W64" i="5"/>
  <c r="X64" i="5"/>
  <c r="Y64" i="5"/>
  <c r="Z64" i="5"/>
  <c r="O65" i="5"/>
  <c r="P65" i="5"/>
  <c r="Q65" i="5"/>
  <c r="R65" i="5"/>
  <c r="S65" i="5"/>
  <c r="T65" i="5"/>
  <c r="U65" i="5"/>
  <c r="V65" i="5"/>
  <c r="W65" i="5"/>
  <c r="X65" i="5"/>
  <c r="Y65" i="5"/>
  <c r="Z65" i="5"/>
  <c r="O66" i="5"/>
  <c r="P66" i="5"/>
  <c r="Q66" i="5"/>
  <c r="R66" i="5"/>
  <c r="S66" i="5"/>
  <c r="T66" i="5"/>
  <c r="U66" i="5"/>
  <c r="V66" i="5"/>
  <c r="W66" i="5"/>
  <c r="X66" i="5"/>
  <c r="Y66" i="5"/>
  <c r="Z66" i="5"/>
  <c r="O67" i="5"/>
  <c r="P67" i="5"/>
  <c r="Q67" i="5"/>
  <c r="R67" i="5"/>
  <c r="S67" i="5"/>
  <c r="T67" i="5"/>
  <c r="U67" i="5"/>
  <c r="V67" i="5"/>
  <c r="W67" i="5"/>
  <c r="X67" i="5"/>
  <c r="Y67" i="5"/>
  <c r="Z67" i="5"/>
  <c r="O68" i="5"/>
  <c r="P68" i="5"/>
  <c r="Q68" i="5"/>
  <c r="R68" i="5"/>
  <c r="S68" i="5"/>
  <c r="T68" i="5"/>
  <c r="U68" i="5"/>
  <c r="V68" i="5"/>
  <c r="W68" i="5"/>
  <c r="X68" i="5"/>
  <c r="Y68" i="5"/>
  <c r="Z68" i="5"/>
  <c r="O69" i="5"/>
  <c r="P69" i="5"/>
  <c r="Q69" i="5"/>
  <c r="R69" i="5"/>
  <c r="S69" i="5"/>
  <c r="T69" i="5"/>
  <c r="U69" i="5"/>
  <c r="V69" i="5"/>
  <c r="W69" i="5"/>
  <c r="X69" i="5"/>
  <c r="Y69" i="5"/>
  <c r="Z69" i="5"/>
  <c r="O70" i="5"/>
  <c r="P70" i="5"/>
  <c r="Q70" i="5"/>
  <c r="R70" i="5"/>
  <c r="S70" i="5"/>
  <c r="T70" i="5"/>
  <c r="U70" i="5"/>
  <c r="V70" i="5"/>
  <c r="W70" i="5"/>
  <c r="X70" i="5"/>
  <c r="Y70" i="5"/>
  <c r="Z70" i="5"/>
  <c r="O71" i="5"/>
  <c r="P71" i="5"/>
  <c r="Q71" i="5"/>
  <c r="R71" i="5"/>
  <c r="S71" i="5"/>
  <c r="T71" i="5"/>
  <c r="U71" i="5"/>
  <c r="V71" i="5"/>
  <c r="W71" i="5"/>
  <c r="X71" i="5"/>
  <c r="Y71" i="5"/>
  <c r="Z71" i="5"/>
  <c r="O72" i="5"/>
  <c r="P72" i="5"/>
  <c r="Q72" i="5"/>
  <c r="R72" i="5"/>
  <c r="S72" i="5"/>
  <c r="T72" i="5"/>
  <c r="U72" i="5"/>
  <c r="V72" i="5"/>
  <c r="W72" i="5"/>
  <c r="X72" i="5"/>
  <c r="Y72" i="5"/>
  <c r="Z72" i="5"/>
  <c r="O73" i="5"/>
  <c r="P73" i="5"/>
  <c r="Q73" i="5"/>
  <c r="R73" i="5"/>
  <c r="S73" i="5"/>
  <c r="T73" i="5"/>
  <c r="U73" i="5"/>
  <c r="V73" i="5"/>
  <c r="W73" i="5"/>
  <c r="X73" i="5"/>
  <c r="Y73" i="5"/>
  <c r="Z73" i="5"/>
  <c r="O74" i="5"/>
  <c r="P74" i="5"/>
  <c r="Q74" i="5"/>
  <c r="R74" i="5"/>
  <c r="S74" i="5"/>
  <c r="T74" i="5"/>
  <c r="U74" i="5"/>
  <c r="V74" i="5"/>
  <c r="W74" i="5"/>
  <c r="X74" i="5"/>
  <c r="Y74" i="5"/>
  <c r="Z74" i="5"/>
  <c r="O75" i="5"/>
  <c r="P75" i="5"/>
  <c r="Q75" i="5"/>
  <c r="R75" i="5"/>
  <c r="S75" i="5"/>
  <c r="T75" i="5"/>
  <c r="U75" i="5"/>
  <c r="V75" i="5"/>
  <c r="W75" i="5"/>
  <c r="X75" i="5"/>
  <c r="Y75" i="5"/>
  <c r="Z75" i="5"/>
  <c r="O76" i="5"/>
  <c r="P76" i="5"/>
  <c r="Q76" i="5"/>
  <c r="R76" i="5"/>
  <c r="S76" i="5"/>
  <c r="T76" i="5"/>
  <c r="U76" i="5"/>
  <c r="V76" i="5"/>
  <c r="W76" i="5"/>
  <c r="X76" i="5"/>
  <c r="Y76" i="5"/>
  <c r="Z76" i="5"/>
  <c r="O77" i="5"/>
  <c r="P77" i="5"/>
  <c r="Q77" i="5"/>
  <c r="R77" i="5"/>
  <c r="S77" i="5"/>
  <c r="T77" i="5"/>
  <c r="U77" i="5"/>
  <c r="V77" i="5"/>
  <c r="W77" i="5"/>
  <c r="X77" i="5"/>
  <c r="Y77" i="5"/>
  <c r="Z77" i="5"/>
  <c r="O78" i="5"/>
  <c r="P78" i="5"/>
  <c r="Q78" i="5"/>
  <c r="R78" i="5"/>
  <c r="S78" i="5"/>
  <c r="T78" i="5"/>
  <c r="U78" i="5"/>
  <c r="V78" i="5"/>
  <c r="W78" i="5"/>
  <c r="X78" i="5"/>
  <c r="Y78" i="5"/>
  <c r="Z78" i="5"/>
  <c r="O79" i="5"/>
  <c r="P79" i="5"/>
  <c r="Q79" i="5"/>
  <c r="R79" i="5"/>
  <c r="S79" i="5"/>
  <c r="T79" i="5"/>
  <c r="U79" i="5"/>
  <c r="V79" i="5"/>
  <c r="W79" i="5"/>
  <c r="X79" i="5"/>
  <c r="Y79" i="5"/>
  <c r="Z79" i="5"/>
  <c r="O80" i="5"/>
  <c r="P80" i="5"/>
  <c r="Q80" i="5"/>
  <c r="R80" i="5"/>
  <c r="S80" i="5"/>
  <c r="T80" i="5"/>
  <c r="U80" i="5"/>
  <c r="V80" i="5"/>
  <c r="W80" i="5"/>
  <c r="X80" i="5"/>
  <c r="Y80" i="5"/>
  <c r="Z80" i="5"/>
  <c r="O81" i="5"/>
  <c r="P81" i="5"/>
  <c r="Q81" i="5"/>
  <c r="R81" i="5"/>
  <c r="S81" i="5"/>
  <c r="T81" i="5"/>
  <c r="U81" i="5"/>
  <c r="V81" i="5"/>
  <c r="W81" i="5"/>
  <c r="X81" i="5"/>
  <c r="Y81" i="5"/>
  <c r="Z81" i="5"/>
  <c r="O82" i="5"/>
  <c r="P82" i="5"/>
  <c r="Q82" i="5"/>
  <c r="R82" i="5"/>
  <c r="S82" i="5"/>
  <c r="T82" i="5"/>
  <c r="U82" i="5"/>
  <c r="V82" i="5"/>
  <c r="W82" i="5"/>
  <c r="X82" i="5"/>
  <c r="Y82" i="5"/>
  <c r="O83" i="5"/>
  <c r="P83" i="5"/>
  <c r="Q83" i="5"/>
  <c r="R83" i="5"/>
  <c r="S83" i="5"/>
  <c r="T83" i="5"/>
  <c r="U83" i="5"/>
  <c r="V83" i="5"/>
  <c r="W83" i="5"/>
  <c r="X83" i="5"/>
  <c r="Y83" i="5"/>
  <c r="O84" i="5"/>
  <c r="P84" i="5"/>
  <c r="Q84" i="5"/>
  <c r="R84" i="5"/>
  <c r="S84" i="5"/>
  <c r="T84" i="5"/>
  <c r="U84" i="5"/>
  <c r="V84" i="5"/>
  <c r="W84" i="5"/>
  <c r="X84" i="5"/>
  <c r="Y84" i="5"/>
  <c r="O85" i="5"/>
  <c r="P85" i="5"/>
  <c r="Q85" i="5"/>
  <c r="R85" i="5"/>
  <c r="S85" i="5"/>
  <c r="T85" i="5"/>
  <c r="U85" i="5"/>
  <c r="V85" i="5"/>
  <c r="W85" i="5"/>
  <c r="X85" i="5"/>
  <c r="Y85" i="5"/>
  <c r="O86" i="5"/>
  <c r="P86" i="5"/>
  <c r="Q86" i="5"/>
  <c r="R86" i="5"/>
  <c r="S86" i="5"/>
  <c r="T86" i="5"/>
  <c r="U86" i="5"/>
  <c r="V86" i="5"/>
  <c r="W86" i="5"/>
  <c r="X86" i="5"/>
  <c r="Y86" i="5"/>
  <c r="O87" i="5"/>
  <c r="P87" i="5"/>
  <c r="Q87" i="5"/>
  <c r="R87" i="5"/>
  <c r="S87" i="5"/>
  <c r="T87" i="5"/>
  <c r="U87" i="5"/>
  <c r="V87" i="5"/>
  <c r="W87" i="5"/>
  <c r="X87" i="5"/>
  <c r="Y87" i="5"/>
  <c r="O88" i="5"/>
  <c r="P88" i="5"/>
  <c r="Q88" i="5"/>
  <c r="R88" i="5"/>
  <c r="S88" i="5"/>
  <c r="T88" i="5"/>
  <c r="U88" i="5"/>
  <c r="V88" i="5"/>
  <c r="W88" i="5"/>
  <c r="X88" i="5"/>
  <c r="Y88" i="5"/>
  <c r="O89" i="5"/>
  <c r="P89" i="5"/>
  <c r="Q89" i="5"/>
  <c r="R89" i="5"/>
  <c r="S89" i="5"/>
  <c r="T89" i="5"/>
  <c r="U89" i="5"/>
  <c r="V89" i="5"/>
  <c r="W89" i="5"/>
  <c r="X89" i="5"/>
  <c r="Y89" i="5"/>
  <c r="CB112" i="5"/>
  <c r="CC112" i="5"/>
  <c r="CD112" i="5"/>
  <c r="CE112" i="5"/>
  <c r="CF112" i="5"/>
  <c r="CG112" i="5"/>
  <c r="CH112" i="5"/>
  <c r="CI112" i="5"/>
  <c r="CJ112" i="5"/>
  <c r="CK112" i="5"/>
  <c r="CL112" i="5"/>
  <c r="CB113" i="5"/>
  <c r="CC113" i="5"/>
  <c r="CD113" i="5"/>
  <c r="CE113" i="5"/>
  <c r="CF113" i="5"/>
  <c r="CG113" i="5"/>
  <c r="CH113" i="5"/>
  <c r="CI113" i="5"/>
  <c r="CJ113" i="5"/>
  <c r="CK113" i="5"/>
  <c r="CL113" i="5"/>
  <c r="CB114" i="5"/>
  <c r="CC114" i="5"/>
  <c r="CD114" i="5"/>
  <c r="CE114" i="5"/>
  <c r="CF114" i="5"/>
  <c r="CG114" i="5"/>
  <c r="CH114" i="5"/>
  <c r="CI114" i="5"/>
  <c r="CJ114" i="5"/>
  <c r="CK114" i="5"/>
  <c r="CL114" i="5"/>
  <c r="O191" i="5"/>
  <c r="P191" i="5"/>
  <c r="Q191" i="5"/>
  <c r="R191" i="5"/>
  <c r="S191" i="5"/>
  <c r="T191" i="5"/>
  <c r="U191" i="5"/>
  <c r="V191" i="5"/>
  <c r="W191" i="5"/>
  <c r="X191" i="5"/>
  <c r="Y191" i="5"/>
  <c r="O192" i="5"/>
  <c r="P192" i="5"/>
  <c r="Q192" i="5"/>
  <c r="R192" i="5"/>
  <c r="S192" i="5"/>
  <c r="T192" i="5"/>
  <c r="U192" i="5"/>
  <c r="V192" i="5"/>
  <c r="W192" i="5"/>
  <c r="X192" i="5"/>
  <c r="Y192" i="5"/>
  <c r="Z82" i="5"/>
  <c r="Z83" i="5"/>
  <c r="Z84" i="5"/>
  <c r="Z85" i="5"/>
  <c r="Z86" i="5"/>
  <c r="Z87" i="5"/>
  <c r="Z88" i="5"/>
  <c r="Z89" i="5"/>
  <c r="CM112" i="5"/>
  <c r="CM113" i="5"/>
  <c r="CM114" i="5"/>
  <c r="Z191" i="5"/>
  <c r="Z192" i="5"/>
  <c r="C57" i="5"/>
  <c r="D57" i="5"/>
  <c r="E57" i="5"/>
  <c r="F57" i="5"/>
  <c r="G57" i="5"/>
  <c r="H57" i="5"/>
  <c r="I57" i="5"/>
  <c r="J57" i="5"/>
  <c r="K57" i="5"/>
  <c r="C58" i="5"/>
  <c r="D58" i="5"/>
  <c r="E58" i="5"/>
  <c r="F58" i="5"/>
  <c r="G58" i="5"/>
  <c r="H58" i="5"/>
  <c r="I58" i="5"/>
  <c r="J58" i="5"/>
  <c r="K58" i="5"/>
  <c r="C59" i="5"/>
  <c r="D59" i="5"/>
  <c r="E59" i="5"/>
  <c r="F59" i="5"/>
  <c r="G59" i="5"/>
  <c r="H59" i="5"/>
  <c r="I59" i="5"/>
  <c r="J59" i="5"/>
  <c r="K59" i="5"/>
  <c r="C60" i="5"/>
  <c r="D60" i="5"/>
  <c r="E60" i="5"/>
  <c r="F60" i="5"/>
  <c r="G60" i="5"/>
  <c r="H60" i="5"/>
  <c r="I60" i="5"/>
  <c r="J60" i="5"/>
  <c r="K60" i="5"/>
  <c r="C61" i="5"/>
  <c r="D61" i="5"/>
  <c r="E61" i="5"/>
  <c r="F61" i="5"/>
  <c r="G61" i="5"/>
  <c r="H61" i="5"/>
  <c r="I61" i="5"/>
  <c r="J61" i="5"/>
  <c r="K61" i="5"/>
  <c r="C62" i="5"/>
  <c r="D62" i="5"/>
  <c r="E62" i="5"/>
  <c r="F62" i="5"/>
  <c r="G62" i="5"/>
  <c r="H62" i="5"/>
  <c r="I62" i="5"/>
  <c r="J62" i="5"/>
  <c r="K62" i="5"/>
  <c r="C63" i="5"/>
  <c r="D63" i="5"/>
  <c r="E63" i="5"/>
  <c r="F63" i="5"/>
  <c r="G63" i="5"/>
  <c r="H63" i="5"/>
  <c r="I63" i="5"/>
  <c r="J63" i="5"/>
  <c r="K63" i="5"/>
  <c r="C64" i="5"/>
  <c r="D64" i="5"/>
  <c r="E64" i="5"/>
  <c r="F64" i="5"/>
  <c r="G64" i="5"/>
  <c r="H64" i="5"/>
  <c r="I64" i="5"/>
  <c r="J64" i="5"/>
  <c r="K64" i="5"/>
  <c r="C65" i="5"/>
  <c r="D65" i="5"/>
  <c r="E65" i="5"/>
  <c r="F65" i="5"/>
  <c r="G65" i="5"/>
  <c r="H65" i="5"/>
  <c r="I65" i="5"/>
  <c r="J65" i="5"/>
  <c r="K65" i="5"/>
  <c r="C66" i="5"/>
  <c r="D66" i="5"/>
  <c r="E66" i="5"/>
  <c r="F66" i="5"/>
  <c r="G66" i="5"/>
  <c r="H66" i="5"/>
  <c r="I66" i="5"/>
  <c r="J66" i="5"/>
  <c r="K66" i="5"/>
  <c r="C67" i="5"/>
  <c r="D67" i="5"/>
  <c r="E67" i="5"/>
  <c r="F67" i="5"/>
  <c r="G67" i="5"/>
  <c r="H67" i="5"/>
  <c r="I67" i="5"/>
  <c r="J67" i="5"/>
  <c r="K67" i="5"/>
  <c r="C68" i="5"/>
  <c r="D68" i="5"/>
  <c r="E68" i="5"/>
  <c r="F68" i="5"/>
  <c r="G68" i="5"/>
  <c r="H68" i="5"/>
  <c r="I68" i="5"/>
  <c r="J68" i="5"/>
  <c r="K68" i="5"/>
  <c r="C69" i="5"/>
  <c r="D69" i="5"/>
  <c r="BR69" i="5" s="1"/>
  <c r="E69" i="5"/>
  <c r="BS69" i="5" s="1"/>
  <c r="F69" i="5"/>
  <c r="G69" i="5"/>
  <c r="H69" i="5"/>
  <c r="I69" i="5"/>
  <c r="BW69" i="5" s="1"/>
  <c r="J69" i="5"/>
  <c r="K69" i="5"/>
  <c r="BY69" i="5" s="1"/>
  <c r="C70" i="5"/>
  <c r="BQ70" i="5" s="1"/>
  <c r="D70" i="5"/>
  <c r="BR70" i="5" s="1"/>
  <c r="E70" i="5"/>
  <c r="F70" i="5"/>
  <c r="BT70" i="5" s="1"/>
  <c r="G70" i="5"/>
  <c r="BU70" i="5" s="1"/>
  <c r="H70" i="5"/>
  <c r="BV70" i="5" s="1"/>
  <c r="I70" i="5"/>
  <c r="J70" i="5"/>
  <c r="K70" i="5"/>
  <c r="BY70" i="5" s="1"/>
  <c r="C71" i="5"/>
  <c r="BQ71" i="5" s="1"/>
  <c r="D71" i="5"/>
  <c r="E71" i="5"/>
  <c r="F71" i="5"/>
  <c r="G71" i="5"/>
  <c r="BU71" i="5" s="1"/>
  <c r="H71" i="5"/>
  <c r="I71" i="5"/>
  <c r="BW71" i="5" s="1"/>
  <c r="J71" i="5"/>
  <c r="BX71" i="5" s="1"/>
  <c r="K71" i="5"/>
  <c r="BY71" i="5" s="1"/>
  <c r="C72" i="5"/>
  <c r="D72" i="5"/>
  <c r="BR72" i="5" s="1"/>
  <c r="E72" i="5"/>
  <c r="BS72" i="5" s="1"/>
  <c r="F72" i="5"/>
  <c r="BT72" i="5" s="1"/>
  <c r="G72" i="5"/>
  <c r="H72" i="5"/>
  <c r="I72" i="5"/>
  <c r="BW72" i="5" s="1"/>
  <c r="J72" i="5"/>
  <c r="BX72" i="5" s="1"/>
  <c r="K72" i="5"/>
  <c r="C73" i="5"/>
  <c r="D73" i="5"/>
  <c r="BR73" i="5" s="1"/>
  <c r="E73" i="5"/>
  <c r="BS73" i="5" s="1"/>
  <c r="F73" i="5"/>
  <c r="G73" i="5"/>
  <c r="BU73" i="5" s="1"/>
  <c r="H73" i="5"/>
  <c r="BV73" i="5" s="1"/>
  <c r="I73" i="5"/>
  <c r="BW73" i="5" s="1"/>
  <c r="J73" i="5"/>
  <c r="K73" i="5"/>
  <c r="C74" i="5"/>
  <c r="BQ74" i="5" s="1"/>
  <c r="D74" i="5"/>
  <c r="BR74" i="5" s="1"/>
  <c r="E74" i="5"/>
  <c r="F74" i="5"/>
  <c r="BT74" i="5" s="1"/>
  <c r="G74" i="5"/>
  <c r="BU74" i="5" s="1"/>
  <c r="H74" i="5"/>
  <c r="BV74" i="5" s="1"/>
  <c r="I74" i="5"/>
  <c r="J74" i="5"/>
  <c r="K74" i="5"/>
  <c r="BY74" i="5" s="1"/>
  <c r="C75" i="5"/>
  <c r="BQ75" i="5" s="1"/>
  <c r="D75" i="5"/>
  <c r="E75" i="5"/>
  <c r="BS75" i="5" s="1"/>
  <c r="F75" i="5"/>
  <c r="BT75" i="5" s="1"/>
  <c r="G75" i="5"/>
  <c r="BU75" i="5" s="1"/>
  <c r="H75" i="5"/>
  <c r="I75" i="5"/>
  <c r="J75" i="5"/>
  <c r="BX75" i="5" s="1"/>
  <c r="K75" i="5"/>
  <c r="BY75" i="5" s="1"/>
  <c r="C76" i="5"/>
  <c r="D76" i="5"/>
  <c r="BR76" i="5" s="1"/>
  <c r="E76" i="5"/>
  <c r="BS76" i="5" s="1"/>
  <c r="F76" i="5"/>
  <c r="G76" i="5"/>
  <c r="H76" i="5"/>
  <c r="BV76" i="5" s="1"/>
  <c r="I76" i="5"/>
  <c r="BW76" i="5" s="1"/>
  <c r="J76" i="5"/>
  <c r="K76" i="5"/>
  <c r="C77" i="5"/>
  <c r="BQ77" i="5" s="1"/>
  <c r="D77" i="5"/>
  <c r="BR77" i="5" s="1"/>
  <c r="E77" i="5"/>
  <c r="F77" i="5"/>
  <c r="G77" i="5"/>
  <c r="BU77" i="5" s="1"/>
  <c r="H77" i="5"/>
  <c r="BV77" i="5" s="1"/>
  <c r="I77" i="5"/>
  <c r="J77" i="5"/>
  <c r="K77" i="5"/>
  <c r="BY77" i="5" s="1"/>
  <c r="C78" i="5"/>
  <c r="D78" i="5"/>
  <c r="BR78" i="5" s="1"/>
  <c r="E78" i="5"/>
  <c r="F78" i="5"/>
  <c r="BT78" i="5" s="1"/>
  <c r="G78" i="5"/>
  <c r="BU78" i="5" s="1"/>
  <c r="H78" i="5"/>
  <c r="BV78" i="5" s="1"/>
  <c r="I78" i="5"/>
  <c r="J78" i="5"/>
  <c r="BX78" i="5" s="1"/>
  <c r="K78" i="5"/>
  <c r="BY78" i="5" s="1"/>
  <c r="C79" i="5"/>
  <c r="BQ79" i="5" s="1"/>
  <c r="D79" i="5"/>
  <c r="E79" i="5"/>
  <c r="BS79" i="5" s="1"/>
  <c r="F79" i="5"/>
  <c r="BT79" i="5" s="1"/>
  <c r="G79" i="5"/>
  <c r="BU79" i="5" s="1"/>
  <c r="H79" i="5"/>
  <c r="I79" i="5"/>
  <c r="J79" i="5"/>
  <c r="BX79" i="5" s="1"/>
  <c r="K79" i="5"/>
  <c r="BY79" i="5" s="1"/>
  <c r="C80" i="5"/>
  <c r="D80" i="5"/>
  <c r="BR80" i="5" s="1"/>
  <c r="E80" i="5"/>
  <c r="BS80" i="5" s="1"/>
  <c r="F80" i="5"/>
  <c r="G80" i="5"/>
  <c r="H80" i="5"/>
  <c r="BV80" i="5" s="1"/>
  <c r="I80" i="5"/>
  <c r="BW80" i="5" s="1"/>
  <c r="J80" i="5"/>
  <c r="K80" i="5"/>
  <c r="C81" i="5"/>
  <c r="BQ81" i="5" s="1"/>
  <c r="D81" i="5"/>
  <c r="BR81" i="5" s="1"/>
  <c r="E81" i="5"/>
  <c r="F81" i="5"/>
  <c r="G81" i="5"/>
  <c r="BU81" i="5" s="1"/>
  <c r="H81" i="5"/>
  <c r="BV81" i="5" s="1"/>
  <c r="I81" i="5"/>
  <c r="J81" i="5"/>
  <c r="K81" i="5"/>
  <c r="BY81" i="5" s="1"/>
  <c r="C82" i="5"/>
  <c r="D82" i="5"/>
  <c r="BR82" i="5" s="1"/>
  <c r="E82" i="5"/>
  <c r="F82" i="5"/>
  <c r="BT82" i="5" s="1"/>
  <c r="G82" i="5"/>
  <c r="BU82" i="5" s="1"/>
  <c r="H82" i="5"/>
  <c r="BV82" i="5" s="1"/>
  <c r="I82" i="5"/>
  <c r="J82" i="5"/>
  <c r="BX82" i="5" s="1"/>
  <c r="K82" i="5"/>
  <c r="BY82" i="5" s="1"/>
  <c r="C83" i="5"/>
  <c r="BQ83" i="5" s="1"/>
  <c r="D83" i="5"/>
  <c r="E83" i="5"/>
  <c r="BS83" i="5" s="1"/>
  <c r="F83" i="5"/>
  <c r="BT83" i="5" s="1"/>
  <c r="G83" i="5"/>
  <c r="BU83" i="5" s="1"/>
  <c r="H83" i="5"/>
  <c r="I83" i="5"/>
  <c r="J83" i="5"/>
  <c r="BX83" i="5" s="1"/>
  <c r="K83" i="5"/>
  <c r="BY83" i="5" s="1"/>
  <c r="C84" i="5"/>
  <c r="D84" i="5"/>
  <c r="E84" i="5"/>
  <c r="BS84" i="5" s="1"/>
  <c r="F84" i="5"/>
  <c r="G84" i="5"/>
  <c r="H84" i="5"/>
  <c r="I84" i="5"/>
  <c r="BW84" i="5" s="1"/>
  <c r="J84" i="5"/>
  <c r="K84" i="5"/>
  <c r="C85" i="5"/>
  <c r="D85" i="5"/>
  <c r="BR85" i="5" s="1"/>
  <c r="E85" i="5"/>
  <c r="F85" i="5"/>
  <c r="G85" i="5"/>
  <c r="H85" i="5"/>
  <c r="BV85" i="5" s="1"/>
  <c r="I85" i="5"/>
  <c r="J85" i="5"/>
  <c r="K85" i="5"/>
  <c r="C86" i="5"/>
  <c r="BQ86" i="5" s="1"/>
  <c r="D86" i="5"/>
  <c r="BR86" i="5" s="1"/>
  <c r="E86" i="5"/>
  <c r="F86" i="5"/>
  <c r="G86" i="5"/>
  <c r="BU86" i="5" s="1"/>
  <c r="H86" i="5"/>
  <c r="BV86" i="5" s="1"/>
  <c r="I86" i="5"/>
  <c r="J86" i="5"/>
  <c r="K86" i="5"/>
  <c r="C87" i="5"/>
  <c r="BQ87" i="5" s="1"/>
  <c r="D87" i="5"/>
  <c r="E87" i="5"/>
  <c r="F87" i="5"/>
  <c r="G87" i="5"/>
  <c r="BU87" i="5" s="1"/>
  <c r="H87" i="5"/>
  <c r="I87" i="5"/>
  <c r="BW87" i="5" s="1"/>
  <c r="J87" i="5"/>
  <c r="BX87" i="5" s="1"/>
  <c r="K87" i="5"/>
  <c r="BY87" i="5" s="1"/>
  <c r="C88" i="5"/>
  <c r="D88" i="5"/>
  <c r="BR88" i="5" s="1"/>
  <c r="E88" i="5"/>
  <c r="BS88" i="5" s="1"/>
  <c r="F88" i="5"/>
  <c r="G88" i="5"/>
  <c r="H88" i="5"/>
  <c r="BV88" i="5" s="1"/>
  <c r="I88" i="5"/>
  <c r="BW88" i="5" s="1"/>
  <c r="J88" i="5"/>
  <c r="K88" i="5"/>
  <c r="C89" i="5"/>
  <c r="BQ89" i="5" s="1"/>
  <c r="D89" i="5"/>
  <c r="BR89" i="5" s="1"/>
  <c r="E89" i="5"/>
  <c r="F89" i="5"/>
  <c r="G89" i="5"/>
  <c r="BU89" i="5" s="1"/>
  <c r="H89" i="5"/>
  <c r="BV89" i="5" s="1"/>
  <c r="I89" i="5"/>
  <c r="J89" i="5"/>
  <c r="K89" i="5"/>
  <c r="BY89" i="5" s="1"/>
  <c r="C90" i="5"/>
  <c r="D90" i="5"/>
  <c r="BR90" i="5" s="1"/>
  <c r="E90" i="5"/>
  <c r="F90" i="5"/>
  <c r="BT90" i="5" s="1"/>
  <c r="G90" i="5"/>
  <c r="BU90" i="5" s="1"/>
  <c r="H90" i="5"/>
  <c r="BV90" i="5" s="1"/>
  <c r="I90" i="5"/>
  <c r="J90" i="5"/>
  <c r="BX90" i="5" s="1"/>
  <c r="K90" i="5"/>
  <c r="BY90" i="5" s="1"/>
  <c r="C91" i="5"/>
  <c r="BQ91" i="5" s="1"/>
  <c r="D91" i="5"/>
  <c r="E91" i="5"/>
  <c r="BS91" i="5" s="1"/>
  <c r="F91" i="5"/>
  <c r="BT91" i="5" s="1"/>
  <c r="G91" i="5"/>
  <c r="BU91" i="5" s="1"/>
  <c r="H91" i="5"/>
  <c r="I91" i="5"/>
  <c r="J91" i="5"/>
  <c r="BX91" i="5" s="1"/>
  <c r="K91" i="5"/>
  <c r="BY91" i="5" s="1"/>
  <c r="C92" i="5"/>
  <c r="D92" i="5"/>
  <c r="E92" i="5"/>
  <c r="BS92" i="5" s="1"/>
  <c r="F92" i="5"/>
  <c r="G92" i="5"/>
  <c r="H92" i="5"/>
  <c r="I92" i="5"/>
  <c r="BW92" i="5" s="1"/>
  <c r="J92" i="5"/>
  <c r="K92" i="5"/>
  <c r="C93" i="5"/>
  <c r="D93" i="5"/>
  <c r="BR93" i="5" s="1"/>
  <c r="E93" i="5"/>
  <c r="F93" i="5"/>
  <c r="G93" i="5"/>
  <c r="H93" i="5"/>
  <c r="BV93" i="5" s="1"/>
  <c r="I93" i="5"/>
  <c r="J93" i="5"/>
  <c r="K93" i="5"/>
  <c r="C94" i="5"/>
  <c r="BQ94" i="5" s="1"/>
  <c r="D94" i="5"/>
  <c r="BR94" i="5" s="1"/>
  <c r="E94" i="5"/>
  <c r="F94" i="5"/>
  <c r="G94" i="5"/>
  <c r="BU94" i="5" s="1"/>
  <c r="H94" i="5"/>
  <c r="BV94" i="5" s="1"/>
  <c r="I94" i="5"/>
  <c r="J94" i="5"/>
  <c r="K94" i="5"/>
  <c r="C95" i="5"/>
  <c r="BQ95" i="5" s="1"/>
  <c r="D95" i="5"/>
  <c r="E95" i="5"/>
  <c r="F95" i="5"/>
  <c r="G95" i="5"/>
  <c r="BU95" i="5" s="1"/>
  <c r="H95" i="5"/>
  <c r="I95" i="5"/>
  <c r="BW95" i="5" s="1"/>
  <c r="J95" i="5"/>
  <c r="BX95" i="5" s="1"/>
  <c r="K95" i="5"/>
  <c r="BY95" i="5" s="1"/>
  <c r="C96" i="5"/>
  <c r="D96" i="5"/>
  <c r="BR96" i="5" s="1"/>
  <c r="E96" i="5"/>
  <c r="BS96" i="5" s="1"/>
  <c r="F96" i="5"/>
  <c r="G96" i="5"/>
  <c r="H96" i="5"/>
  <c r="BV96" i="5" s="1"/>
  <c r="I96" i="5"/>
  <c r="BW96" i="5" s="1"/>
  <c r="J96" i="5"/>
  <c r="K96" i="5"/>
  <c r="BQ97" i="5"/>
  <c r="BR97" i="5"/>
  <c r="BU97" i="5"/>
  <c r="BV97" i="5"/>
  <c r="BY97" i="5"/>
  <c r="BR98" i="5"/>
  <c r="BT98" i="5"/>
  <c r="BU98" i="5"/>
  <c r="BV98" i="5"/>
  <c r="BX98" i="5"/>
  <c r="BY98" i="5"/>
  <c r="BQ99" i="5"/>
  <c r="BS99" i="5"/>
  <c r="BT99" i="5"/>
  <c r="BU99" i="5"/>
  <c r="BX99" i="5"/>
  <c r="BY99" i="5"/>
  <c r="BQ112" i="5"/>
  <c r="BR112" i="5"/>
  <c r="BS112" i="5"/>
  <c r="BT112" i="5"/>
  <c r="BU112" i="5"/>
  <c r="BV112" i="5"/>
  <c r="BW112" i="5"/>
  <c r="BX112" i="5"/>
  <c r="BY112" i="5"/>
  <c r="BQ113" i="5"/>
  <c r="BR113" i="5"/>
  <c r="BS113" i="5"/>
  <c r="BT113" i="5"/>
  <c r="BU113" i="5"/>
  <c r="BV113" i="5"/>
  <c r="BW113" i="5"/>
  <c r="BX113" i="5"/>
  <c r="BY113" i="5"/>
  <c r="BQ114" i="5"/>
  <c r="BS114" i="5"/>
  <c r="BT114" i="5"/>
  <c r="BU114" i="5"/>
  <c r="BW114" i="5"/>
  <c r="BX114" i="5"/>
  <c r="BY114" i="5"/>
  <c r="BQ103" i="5"/>
  <c r="BU103" i="5"/>
  <c r="BW103" i="5"/>
  <c r="BX103" i="5"/>
  <c r="BY103" i="5"/>
  <c r="BR104" i="5"/>
  <c r="BS104" i="5"/>
  <c r="BV104" i="5"/>
  <c r="BW104" i="5"/>
  <c r="BQ105" i="5"/>
  <c r="BR105" i="5"/>
  <c r="BU105" i="5"/>
  <c r="BV105" i="5"/>
  <c r="BY105" i="5"/>
  <c r="BR106" i="5"/>
  <c r="BT106" i="5"/>
  <c r="BU106" i="5"/>
  <c r="BV106" i="5"/>
  <c r="BX106" i="5"/>
  <c r="BY106" i="5"/>
  <c r="BQ107" i="5"/>
  <c r="BS107" i="5"/>
  <c r="BT107" i="5"/>
  <c r="BU107" i="5"/>
  <c r="BX107" i="5"/>
  <c r="BY107" i="5"/>
  <c r="BS108" i="5"/>
  <c r="BW108" i="5"/>
  <c r="C191" i="5"/>
  <c r="D191" i="5"/>
  <c r="E191" i="5"/>
  <c r="F191" i="5"/>
  <c r="G191" i="5"/>
  <c r="H191" i="5"/>
  <c r="I191" i="5"/>
  <c r="J191" i="5"/>
  <c r="K191" i="5"/>
  <c r="C192" i="5"/>
  <c r="D192" i="5"/>
  <c r="E192" i="5"/>
  <c r="F192" i="5"/>
  <c r="G192" i="5"/>
  <c r="H192" i="5"/>
  <c r="I192" i="5"/>
  <c r="J192" i="5"/>
  <c r="K192" i="5"/>
  <c r="BQ111" i="5"/>
  <c r="BU111" i="5"/>
  <c r="BW111" i="5"/>
  <c r="BX111" i="5"/>
  <c r="BY111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BZ69" i="5" s="1"/>
  <c r="L70" i="5"/>
  <c r="BZ70" i="5" s="1"/>
  <c r="L71" i="5"/>
  <c r="BZ71" i="5" s="1"/>
  <c r="L72" i="5"/>
  <c r="BZ72" i="5" s="1"/>
  <c r="L73" i="5"/>
  <c r="BZ73" i="5" s="1"/>
  <c r="L74" i="5"/>
  <c r="BZ74" i="5" s="1"/>
  <c r="L75" i="5"/>
  <c r="L76" i="5"/>
  <c r="BZ76" i="5" s="1"/>
  <c r="L77" i="5"/>
  <c r="L78" i="5"/>
  <c r="L79" i="5"/>
  <c r="L80" i="5"/>
  <c r="BZ80" i="5" s="1"/>
  <c r="L81" i="5"/>
  <c r="L82" i="5"/>
  <c r="L83" i="5"/>
  <c r="BZ83" i="5" s="1"/>
  <c r="L84" i="5"/>
  <c r="BZ84" i="5" s="1"/>
  <c r="L85" i="5"/>
  <c r="L86" i="5"/>
  <c r="BZ86" i="5" s="1"/>
  <c r="L87" i="5"/>
  <c r="L88" i="5"/>
  <c r="BZ88" i="5" s="1"/>
  <c r="L89" i="5"/>
  <c r="L90" i="5"/>
  <c r="L91" i="5"/>
  <c r="BZ91" i="5" s="1"/>
  <c r="L92" i="5"/>
  <c r="BZ92" i="5" s="1"/>
  <c r="L93" i="5"/>
  <c r="L94" i="5"/>
  <c r="BZ94" i="5" s="1"/>
  <c r="L95" i="5"/>
  <c r="L96" i="5"/>
  <c r="BZ96" i="5" s="1"/>
  <c r="BZ99" i="5"/>
  <c r="BZ112" i="5"/>
  <c r="BZ113" i="5"/>
  <c r="BZ114" i="5"/>
  <c r="BZ104" i="5"/>
  <c r="BZ107" i="5"/>
  <c r="BZ108" i="5"/>
  <c r="L191" i="5"/>
  <c r="L192" i="5"/>
  <c r="BQ69" i="5"/>
  <c r="BT69" i="5"/>
  <c r="BU69" i="5"/>
  <c r="BV69" i="5"/>
  <c r="BX69" i="5"/>
  <c r="BS70" i="5"/>
  <c r="BW70" i="5"/>
  <c r="BX70" i="5"/>
  <c r="BR71" i="5"/>
  <c r="BS71" i="5"/>
  <c r="BT71" i="5"/>
  <c r="BV71" i="5"/>
  <c r="BQ72" i="5"/>
  <c r="BU72" i="5"/>
  <c r="BV72" i="5"/>
  <c r="BY72" i="5"/>
  <c r="BQ73" i="5"/>
  <c r="BT73" i="5"/>
  <c r="BX73" i="5"/>
  <c r="BY73" i="5"/>
  <c r="BS74" i="5"/>
  <c r="BW74" i="5"/>
  <c r="BX74" i="5"/>
  <c r="BR75" i="5"/>
  <c r="BV75" i="5"/>
  <c r="BW75" i="5"/>
  <c r="BZ75" i="5"/>
  <c r="BQ76" i="5"/>
  <c r="BT76" i="5"/>
  <c r="BU76" i="5"/>
  <c r="BX76" i="5"/>
  <c r="BY76" i="5"/>
  <c r="BS77" i="5"/>
  <c r="BT77" i="5"/>
  <c r="BW77" i="5"/>
  <c r="BX77" i="5"/>
  <c r="BZ77" i="5"/>
  <c r="BQ78" i="5"/>
  <c r="BS78" i="5"/>
  <c r="BW78" i="5"/>
  <c r="BZ78" i="5"/>
  <c r="BR79" i="5"/>
  <c r="BV79" i="5"/>
  <c r="BW79" i="5"/>
  <c r="BZ79" i="5"/>
  <c r="BQ80" i="5"/>
  <c r="BT80" i="5"/>
  <c r="BU80" i="5"/>
  <c r="BX80" i="5"/>
  <c r="BY80" i="5"/>
  <c r="BS81" i="5"/>
  <c r="BT81" i="5"/>
  <c r="BW81" i="5"/>
  <c r="BX81" i="5"/>
  <c r="BZ81" i="5"/>
  <c r="BQ82" i="5"/>
  <c r="BS82" i="5"/>
  <c r="BW82" i="5"/>
  <c r="BZ82" i="5"/>
  <c r="BR83" i="5"/>
  <c r="BV83" i="5"/>
  <c r="BW83" i="5"/>
  <c r="BQ84" i="5"/>
  <c r="BR84" i="5"/>
  <c r="BT84" i="5"/>
  <c r="BU84" i="5"/>
  <c r="BV84" i="5"/>
  <c r="BX84" i="5"/>
  <c r="BY84" i="5"/>
  <c r="BQ85" i="5"/>
  <c r="BS85" i="5"/>
  <c r="BT85" i="5"/>
  <c r="BU85" i="5"/>
  <c r="BW85" i="5"/>
  <c r="BX85" i="5"/>
  <c r="BY85" i="5"/>
  <c r="BZ85" i="5"/>
  <c r="BS86" i="5"/>
  <c r="BT86" i="5"/>
  <c r="BW86" i="5"/>
  <c r="BX86" i="5"/>
  <c r="BY86" i="5"/>
  <c r="BR87" i="5"/>
  <c r="BS87" i="5"/>
  <c r="BT87" i="5"/>
  <c r="BV87" i="5"/>
  <c r="BZ87" i="5"/>
  <c r="BQ88" i="5"/>
  <c r="BT88" i="5"/>
  <c r="BU88" i="5"/>
  <c r="BX88" i="5"/>
  <c r="BY88" i="5"/>
  <c r="BS89" i="5"/>
  <c r="BT89" i="5"/>
  <c r="BW89" i="5"/>
  <c r="BX89" i="5"/>
  <c r="BZ89" i="5"/>
  <c r="BQ90" i="5"/>
  <c r="BS90" i="5"/>
  <c r="BW90" i="5"/>
  <c r="BZ90" i="5"/>
  <c r="BR91" i="5"/>
  <c r="BV91" i="5"/>
  <c r="BW91" i="5"/>
  <c r="BQ92" i="5"/>
  <c r="BR92" i="5"/>
  <c r="BT92" i="5"/>
  <c r="BU92" i="5"/>
  <c r="BV92" i="5"/>
  <c r="BX92" i="5"/>
  <c r="BY92" i="5"/>
  <c r="BQ93" i="5"/>
  <c r="BS93" i="5"/>
  <c r="BT93" i="5"/>
  <c r="BU93" i="5"/>
  <c r="BW93" i="5"/>
  <c r="BX93" i="5"/>
  <c r="BY93" i="5"/>
  <c r="BZ93" i="5"/>
  <c r="BS94" i="5"/>
  <c r="BT94" i="5"/>
  <c r="BW94" i="5"/>
  <c r="BX94" i="5"/>
  <c r="BY94" i="5"/>
  <c r="BR95" i="5"/>
  <c r="BS95" i="5"/>
  <c r="BT95" i="5"/>
  <c r="BV95" i="5"/>
  <c r="BZ95" i="5"/>
  <c r="BQ96" i="5"/>
  <c r="BT96" i="5"/>
  <c r="BU96" i="5"/>
  <c r="BX96" i="5"/>
  <c r="BY96" i="5"/>
  <c r="BS97" i="5"/>
  <c r="BT97" i="5"/>
  <c r="BW97" i="5"/>
  <c r="BX97" i="5"/>
  <c r="BZ97" i="5"/>
  <c r="BQ98" i="5"/>
  <c r="BS98" i="5"/>
  <c r="BW98" i="5"/>
  <c r="BZ98" i="5"/>
  <c r="BR99" i="5"/>
  <c r="BV99" i="5"/>
  <c r="BW99" i="5"/>
  <c r="BQ100" i="5"/>
  <c r="BR100" i="5"/>
  <c r="BT100" i="5"/>
  <c r="BU100" i="5"/>
  <c r="BV100" i="5"/>
  <c r="BX100" i="5"/>
  <c r="BY100" i="5"/>
  <c r="BQ101" i="5"/>
  <c r="BS101" i="5"/>
  <c r="BT101" i="5"/>
  <c r="BU101" i="5"/>
  <c r="BW101" i="5"/>
  <c r="BX101" i="5"/>
  <c r="BY101" i="5"/>
  <c r="BZ101" i="5"/>
  <c r="BS102" i="5"/>
  <c r="BT102" i="5"/>
  <c r="BW102" i="5"/>
  <c r="BX102" i="5"/>
  <c r="BY102" i="5"/>
  <c r="BR103" i="5"/>
  <c r="BS103" i="5"/>
  <c r="BT103" i="5"/>
  <c r="BV103" i="5"/>
  <c r="BZ103" i="5"/>
  <c r="BQ104" i="5"/>
  <c r="BT104" i="5"/>
  <c r="BU104" i="5"/>
  <c r="BX104" i="5"/>
  <c r="BY104" i="5"/>
  <c r="BS105" i="5"/>
  <c r="BT105" i="5"/>
  <c r="BW105" i="5"/>
  <c r="BX105" i="5"/>
  <c r="BZ105" i="5"/>
  <c r="BQ106" i="5"/>
  <c r="BS106" i="5"/>
  <c r="BW106" i="5"/>
  <c r="BZ106" i="5"/>
  <c r="BR107" i="5"/>
  <c r="BV107" i="5"/>
  <c r="BW107" i="5"/>
  <c r="BQ108" i="5"/>
  <c r="BR108" i="5"/>
  <c r="BT108" i="5"/>
  <c r="BU108" i="5"/>
  <c r="BV108" i="5"/>
  <c r="BX108" i="5"/>
  <c r="BY108" i="5"/>
  <c r="BQ109" i="5"/>
  <c r="BS109" i="5"/>
  <c r="BT109" i="5"/>
  <c r="BU109" i="5"/>
  <c r="BW109" i="5"/>
  <c r="BX109" i="5"/>
  <c r="BY109" i="5"/>
  <c r="BZ109" i="5"/>
  <c r="BS110" i="5"/>
  <c r="BT110" i="5"/>
  <c r="BW110" i="5"/>
  <c r="BX110" i="5"/>
  <c r="BY110" i="5"/>
  <c r="BR111" i="5"/>
  <c r="BS111" i="5"/>
  <c r="BT111" i="5"/>
  <c r="BV111" i="5"/>
  <c r="BQ110" i="5" l="1"/>
  <c r="BQ102" i="5"/>
  <c r="BZ110" i="5"/>
  <c r="BU110" i="5"/>
  <c r="BV109" i="5"/>
  <c r="BR109" i="5"/>
  <c r="BZ102" i="5"/>
  <c r="BU102" i="5"/>
  <c r="BV101" i="5"/>
  <c r="BR101" i="5"/>
  <c r="BW100" i="5"/>
  <c r="BS100" i="5"/>
  <c r="BV102" i="5"/>
  <c r="BV114" i="5"/>
  <c r="BR102" i="5"/>
  <c r="BR114" i="5"/>
  <c r="BV110" i="5"/>
  <c r="BR110" i="5"/>
  <c r="BZ100" i="5"/>
  <c r="E108" i="1"/>
  <c r="E109" i="1"/>
  <c r="D108" i="1"/>
  <c r="D109" i="1"/>
  <c r="C108" i="1"/>
  <c r="C109" i="1"/>
  <c r="B108" i="1"/>
  <c r="B109" i="1"/>
  <c r="AD111" i="5"/>
  <c r="BZ111" i="5"/>
  <c r="B192" i="5"/>
  <c r="A110" i="5"/>
  <c r="A111" i="5"/>
  <c r="A109" i="5" l="1"/>
  <c r="B191" i="5"/>
  <c r="E107" i="1"/>
  <c r="D107" i="1"/>
  <c r="C107" i="1"/>
  <c r="B107" i="1"/>
  <c r="AO190" i="5" l="1"/>
  <c r="AP190" i="5"/>
  <c r="AQ190" i="5"/>
  <c r="AR190" i="5"/>
  <c r="AS190" i="5"/>
  <c r="AT190" i="5"/>
  <c r="AU190" i="5"/>
  <c r="AV190" i="5"/>
  <c r="AW190" i="5"/>
  <c r="AX190" i="5"/>
  <c r="AY190" i="5"/>
  <c r="AZ190" i="5"/>
  <c r="AC190" i="5"/>
  <c r="AD190" i="5"/>
  <c r="AE190" i="5"/>
  <c r="AF190" i="5"/>
  <c r="AG190" i="5"/>
  <c r="AH190" i="5"/>
  <c r="AI190" i="5"/>
  <c r="AJ190" i="5"/>
  <c r="AK190" i="5"/>
  <c r="AL190" i="5"/>
  <c r="AM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108" i="5"/>
  <c r="B190" i="5"/>
  <c r="C190" i="5"/>
  <c r="D190" i="5"/>
  <c r="E190" i="5"/>
  <c r="F190" i="5"/>
  <c r="G190" i="5"/>
  <c r="H190" i="5"/>
  <c r="I190" i="5"/>
  <c r="J190" i="5"/>
  <c r="K190" i="5"/>
  <c r="L190" i="5"/>
  <c r="B106" i="1"/>
  <c r="E106" i="1"/>
  <c r="D106" i="1"/>
  <c r="C106" i="1"/>
  <c r="AO189" i="5"/>
  <c r="AP189" i="5"/>
  <c r="AQ189" i="5"/>
  <c r="AR189" i="5"/>
  <c r="AS189" i="5"/>
  <c r="AT189" i="5"/>
  <c r="AU189" i="5"/>
  <c r="AV189" i="5"/>
  <c r="AW189" i="5"/>
  <c r="AX189" i="5"/>
  <c r="AY189" i="5"/>
  <c r="AZ189" i="5"/>
  <c r="AC189" i="5"/>
  <c r="AD189" i="5"/>
  <c r="AE189" i="5"/>
  <c r="AF189" i="5"/>
  <c r="AG189" i="5"/>
  <c r="AH189" i="5"/>
  <c r="AI189" i="5"/>
  <c r="AJ189" i="5"/>
  <c r="AK189" i="5"/>
  <c r="AL189" i="5"/>
  <c r="AM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107" i="5"/>
  <c r="B189" i="5"/>
  <c r="C189" i="5"/>
  <c r="D189" i="5"/>
  <c r="E189" i="5"/>
  <c r="F189" i="5"/>
  <c r="G189" i="5"/>
  <c r="H189" i="5"/>
  <c r="I189" i="5"/>
  <c r="J189" i="5"/>
  <c r="K189" i="5"/>
  <c r="L189" i="5"/>
  <c r="E105" i="1"/>
  <c r="D105" i="1"/>
  <c r="C105" i="1"/>
  <c r="B105" i="1"/>
  <c r="E103" i="1"/>
  <c r="E104" i="1"/>
  <c r="C104" i="1"/>
  <c r="C103" i="1"/>
  <c r="C102" i="1"/>
  <c r="C101" i="1"/>
  <c r="C100" i="1"/>
  <c r="C97" i="1"/>
  <c r="C98" i="1"/>
  <c r="C99" i="1"/>
  <c r="A106" i="5" l="1"/>
  <c r="D104" i="1"/>
  <c r="B104" i="1"/>
  <c r="AO187" i="5"/>
  <c r="AR187" i="5"/>
  <c r="AU187" i="5"/>
  <c r="AV187" i="5"/>
  <c r="AQ188" i="5" l="1"/>
  <c r="D188" i="5"/>
  <c r="AW188" i="5"/>
  <c r="AS188" i="5"/>
  <c r="AO188" i="5"/>
  <c r="J188" i="5"/>
  <c r="F188" i="5"/>
  <c r="B188" i="5"/>
  <c r="W188" i="5"/>
  <c r="S188" i="5"/>
  <c r="O188" i="5"/>
  <c r="AJ188" i="5"/>
  <c r="AF188" i="5"/>
  <c r="AQ187" i="5"/>
  <c r="AW187" i="5"/>
  <c r="AZ188" i="5"/>
  <c r="AV188" i="5"/>
  <c r="AR188" i="5"/>
  <c r="I188" i="5"/>
  <c r="E188" i="5"/>
  <c r="Z188" i="5"/>
  <c r="V188" i="5"/>
  <c r="R188" i="5"/>
  <c r="AM188" i="5"/>
  <c r="AI188" i="5"/>
  <c r="AE188" i="5"/>
  <c r="G187" i="5"/>
  <c r="AU188" i="5"/>
  <c r="L188" i="5"/>
  <c r="Y188" i="5"/>
  <c r="Q188" i="5"/>
  <c r="AL188" i="5"/>
  <c r="AH188" i="5"/>
  <c r="AD188" i="5"/>
  <c r="AY187" i="5"/>
  <c r="AX187" i="5"/>
  <c r="AZ187" i="5"/>
  <c r="AP187" i="5"/>
  <c r="AY188" i="5"/>
  <c r="H188" i="5"/>
  <c r="U188" i="5"/>
  <c r="AX188" i="5"/>
  <c r="AT188" i="5"/>
  <c r="AP188" i="5"/>
  <c r="K188" i="5"/>
  <c r="G188" i="5"/>
  <c r="C188" i="5"/>
  <c r="X188" i="5"/>
  <c r="T188" i="5"/>
  <c r="P188" i="5"/>
  <c r="AK188" i="5"/>
  <c r="AG188" i="5"/>
  <c r="AC188" i="5"/>
  <c r="AS187" i="5"/>
  <c r="AT187" i="5"/>
  <c r="D103" i="1"/>
  <c r="A105" i="5" l="1"/>
  <c r="B103" i="1"/>
  <c r="A104" i="5"/>
  <c r="F186" i="5" l="1"/>
  <c r="S186" i="5"/>
  <c r="I186" i="5"/>
  <c r="E186" i="5"/>
  <c r="V186" i="5"/>
  <c r="AI186" i="5"/>
  <c r="AU186" i="5"/>
  <c r="Y187" i="5"/>
  <c r="L186" i="5"/>
  <c r="D186" i="5"/>
  <c r="U186" i="5"/>
  <c r="AL186" i="5"/>
  <c r="AH186" i="5"/>
  <c r="K186" i="5"/>
  <c r="G186" i="5"/>
  <c r="C186" i="5"/>
  <c r="X186" i="5"/>
  <c r="T186" i="5"/>
  <c r="P186" i="5"/>
  <c r="AK186" i="5"/>
  <c r="AG186" i="5"/>
  <c r="AC186" i="5"/>
  <c r="AW186" i="5"/>
  <c r="AS186" i="5"/>
  <c r="AO186" i="5"/>
  <c r="J187" i="5"/>
  <c r="E187" i="5"/>
  <c r="W187" i="5"/>
  <c r="S187" i="5"/>
  <c r="O187" i="5"/>
  <c r="AJ187" i="5"/>
  <c r="AF187" i="5"/>
  <c r="W186" i="5"/>
  <c r="AJ186" i="5"/>
  <c r="AF186" i="5"/>
  <c r="AZ186" i="5"/>
  <c r="AV186" i="5"/>
  <c r="AR186" i="5"/>
  <c r="I187" i="5"/>
  <c r="D187" i="5"/>
  <c r="Z187" i="5"/>
  <c r="V187" i="5"/>
  <c r="R187" i="5"/>
  <c r="AM187" i="5"/>
  <c r="AI187" i="5"/>
  <c r="AE187" i="5"/>
  <c r="J186" i="5"/>
  <c r="AM186" i="5"/>
  <c r="AQ186" i="5"/>
  <c r="C187" i="5"/>
  <c r="U187" i="5"/>
  <c r="Q187" i="5"/>
  <c r="AL187" i="5"/>
  <c r="AH187" i="5"/>
  <c r="AD187" i="5"/>
  <c r="B186" i="5"/>
  <c r="O186" i="5"/>
  <c r="Z186" i="5"/>
  <c r="R186" i="5"/>
  <c r="AE186" i="5"/>
  <c r="AY186" i="5"/>
  <c r="L187" i="5"/>
  <c r="H187" i="5"/>
  <c r="H186" i="5"/>
  <c r="Y186" i="5"/>
  <c r="Q186" i="5"/>
  <c r="AD186" i="5"/>
  <c r="AX186" i="5"/>
  <c r="AT186" i="5"/>
  <c r="AP186" i="5"/>
  <c r="K187" i="5"/>
  <c r="F187" i="5"/>
  <c r="B187" i="5"/>
  <c r="X187" i="5"/>
  <c r="T187" i="5"/>
  <c r="P187" i="5"/>
  <c r="AK187" i="5"/>
  <c r="AG187" i="5"/>
  <c r="AC187" i="5"/>
  <c r="B102" i="1"/>
  <c r="D102" i="1"/>
  <c r="E102" i="1"/>
  <c r="A103" i="5"/>
  <c r="E101" i="1"/>
  <c r="E100" i="1"/>
  <c r="E99" i="1"/>
  <c r="B101" i="1"/>
  <c r="B100" i="1"/>
  <c r="H185" i="5" l="1"/>
  <c r="G185" i="5"/>
  <c r="Y185" i="5"/>
  <c r="Q185" i="5"/>
  <c r="AS185" i="5"/>
  <c r="J185" i="5"/>
  <c r="B185" i="5"/>
  <c r="T185" i="5"/>
  <c r="I185" i="5"/>
  <c r="E185" i="5"/>
  <c r="W185" i="5"/>
  <c r="S185" i="5"/>
  <c r="O185" i="5"/>
  <c r="AY185" i="5"/>
  <c r="AU185" i="5"/>
  <c r="AQ185" i="5"/>
  <c r="D185" i="5"/>
  <c r="Z185" i="5"/>
  <c r="V185" i="5"/>
  <c r="R185" i="5"/>
  <c r="AK185" i="5"/>
  <c r="AX185" i="5"/>
  <c r="AT185" i="5"/>
  <c r="AP185" i="5"/>
  <c r="C185" i="5"/>
  <c r="AW185" i="5"/>
  <c r="L185" i="5"/>
  <c r="K185" i="5"/>
  <c r="U185" i="5"/>
  <c r="AD185" i="5"/>
  <c r="AO185" i="5"/>
  <c r="F185" i="5"/>
  <c r="X185" i="5"/>
  <c r="P185" i="5"/>
  <c r="AZ185" i="5"/>
  <c r="AV185" i="5"/>
  <c r="AR185" i="5"/>
  <c r="AJ185" i="5" l="1"/>
  <c r="AE185" i="5" l="1"/>
  <c r="AF185" i="5" l="1"/>
  <c r="AG185" i="5" l="1"/>
  <c r="AC185" i="5" l="1"/>
  <c r="AL185" i="5" l="1"/>
  <c r="AH185" i="5" l="1"/>
  <c r="D13" i="1"/>
  <c r="D8" i="1"/>
  <c r="D56" i="1"/>
  <c r="D44" i="1"/>
  <c r="D68" i="1"/>
  <c r="D49" i="1"/>
  <c r="D61" i="1"/>
  <c r="D73" i="1"/>
  <c r="D2" i="1" l="1"/>
  <c r="D5" i="1"/>
  <c r="D62" i="1"/>
  <c r="D37" i="1"/>
  <c r="D57" i="1"/>
  <c r="D55" i="1"/>
  <c r="D10" i="1"/>
  <c r="D53" i="1"/>
  <c r="D48" i="1"/>
  <c r="D66" i="1"/>
  <c r="D52" i="1"/>
  <c r="D51" i="1"/>
  <c r="D4" i="1"/>
  <c r="D3" i="1"/>
  <c r="D71" i="1"/>
  <c r="D65" i="1"/>
  <c r="D12" i="1"/>
  <c r="D59" i="1"/>
  <c r="D70" i="1"/>
  <c r="D25" i="1"/>
  <c r="D42" i="1"/>
  <c r="D32" i="1"/>
  <c r="D43" i="1"/>
  <c r="D20" i="1"/>
  <c r="D46" i="1"/>
  <c r="D50" i="1"/>
  <c r="D72" i="1"/>
  <c r="D54" i="1"/>
  <c r="D47" i="1"/>
  <c r="D45" i="1"/>
  <c r="D41" i="1"/>
  <c r="D60" i="1"/>
  <c r="D58" i="1"/>
  <c r="D69" i="1"/>
  <c r="D64" i="1"/>
  <c r="D63" i="1"/>
  <c r="D67" i="1"/>
  <c r="D6" i="1" l="1"/>
  <c r="D11" i="1"/>
  <c r="D7" i="1"/>
  <c r="D9" i="1"/>
  <c r="D26" i="1"/>
  <c r="D19" i="1"/>
  <c r="D34" i="1"/>
  <c r="D97" i="1"/>
  <c r="D85" i="1"/>
  <c r="D39" i="1"/>
  <c r="D23" i="1"/>
  <c r="D35" i="1"/>
  <c r="D80" i="1"/>
  <c r="D29" i="1"/>
  <c r="D40" i="1"/>
  <c r="D33" i="1"/>
  <c r="D38" i="1"/>
  <c r="D30" i="1"/>
  <c r="D28" i="1"/>
  <c r="D21" i="1"/>
  <c r="D14" i="1"/>
  <c r="D16" i="1"/>
  <c r="D17" i="1"/>
  <c r="D74" i="1"/>
  <c r="D92" i="1"/>
  <c r="D24" i="1"/>
  <c r="D22" i="1"/>
  <c r="AI185" i="5" l="1"/>
  <c r="D27" i="1"/>
  <c r="D31" i="1"/>
  <c r="D15" i="1"/>
  <c r="D36" i="1"/>
  <c r="D18" i="1"/>
  <c r="D90" i="1"/>
  <c r="D76" i="1"/>
  <c r="D82" i="1"/>
  <c r="D83" i="1"/>
  <c r="D78" i="1"/>
  <c r="D88" i="1"/>
  <c r="D81" i="1"/>
  <c r="D98" i="1"/>
  <c r="D91" i="1"/>
  <c r="D100" i="1"/>
  <c r="D79" i="1"/>
  <c r="D89" i="1"/>
  <c r="D94" i="1"/>
  <c r="D99" i="1"/>
  <c r="D95" i="1"/>
  <c r="D96" i="1"/>
  <c r="D75" i="1"/>
  <c r="D86" i="1"/>
  <c r="D77" i="1"/>
  <c r="D84" i="1"/>
  <c r="D93" i="1" l="1"/>
  <c r="D87" i="1"/>
  <c r="D101" i="1"/>
  <c r="AM185" i="5" l="1"/>
  <c r="BP114" i="5"/>
  <c r="A102" i="5"/>
  <c r="AQ4" i="5"/>
  <c r="AR4" i="5"/>
  <c r="AS4" i="5"/>
  <c r="AT4" i="5"/>
  <c r="AU4" i="5"/>
  <c r="AV4" i="5"/>
  <c r="AW4" i="5"/>
  <c r="AX4" i="5"/>
  <c r="AY4" i="5"/>
  <c r="AZ4" i="5"/>
  <c r="AQ5" i="5"/>
  <c r="AR5" i="5"/>
  <c r="AS5" i="5"/>
  <c r="AT5" i="5"/>
  <c r="AU5" i="5"/>
  <c r="AV5" i="5"/>
  <c r="AW5" i="5"/>
  <c r="AX5" i="5"/>
  <c r="AY5" i="5"/>
  <c r="AZ5" i="5"/>
  <c r="AQ6" i="5"/>
  <c r="AR6" i="5"/>
  <c r="AS6" i="5"/>
  <c r="AT6" i="5"/>
  <c r="AU6" i="5"/>
  <c r="AV6" i="5"/>
  <c r="AW6" i="5"/>
  <c r="AX6" i="5"/>
  <c r="AY6" i="5"/>
  <c r="AZ6" i="5"/>
  <c r="AQ7" i="5"/>
  <c r="AR7" i="5"/>
  <c r="AS7" i="5"/>
  <c r="AT7" i="5"/>
  <c r="AU7" i="5"/>
  <c r="AV7" i="5"/>
  <c r="AW7" i="5"/>
  <c r="AX7" i="5"/>
  <c r="AY7" i="5"/>
  <c r="AZ7" i="5"/>
  <c r="AQ8" i="5"/>
  <c r="AR8" i="5"/>
  <c r="AS8" i="5"/>
  <c r="AT8" i="5"/>
  <c r="AU8" i="5"/>
  <c r="AV8" i="5"/>
  <c r="AW8" i="5"/>
  <c r="AX8" i="5"/>
  <c r="AY8" i="5"/>
  <c r="AZ8" i="5"/>
  <c r="AQ9" i="5"/>
  <c r="AR9" i="5"/>
  <c r="AS9" i="5"/>
  <c r="AT9" i="5"/>
  <c r="AU9" i="5"/>
  <c r="AV9" i="5"/>
  <c r="AW9" i="5"/>
  <c r="AX9" i="5"/>
  <c r="AY9" i="5"/>
  <c r="AZ9" i="5"/>
  <c r="AQ10" i="5"/>
  <c r="AR10" i="5"/>
  <c r="AS10" i="5"/>
  <c r="AT10" i="5"/>
  <c r="AU10" i="5"/>
  <c r="AV10" i="5"/>
  <c r="AW10" i="5"/>
  <c r="AX10" i="5"/>
  <c r="AY10" i="5"/>
  <c r="AZ10" i="5"/>
  <c r="AQ11" i="5"/>
  <c r="AR11" i="5"/>
  <c r="AS11" i="5"/>
  <c r="AT11" i="5"/>
  <c r="AU11" i="5"/>
  <c r="AV11" i="5"/>
  <c r="AW11" i="5"/>
  <c r="AX11" i="5"/>
  <c r="AY11" i="5"/>
  <c r="AZ11" i="5"/>
  <c r="AQ12" i="5"/>
  <c r="AR12" i="5"/>
  <c r="AS12" i="5"/>
  <c r="AT12" i="5"/>
  <c r="AU12" i="5"/>
  <c r="AV12" i="5"/>
  <c r="AW12" i="5"/>
  <c r="AX12" i="5"/>
  <c r="AY12" i="5"/>
  <c r="AZ12" i="5"/>
  <c r="AQ13" i="5"/>
  <c r="AR13" i="5"/>
  <c r="AS13" i="5"/>
  <c r="AT13" i="5"/>
  <c r="AU13" i="5"/>
  <c r="AV13" i="5"/>
  <c r="AW13" i="5"/>
  <c r="AX13" i="5"/>
  <c r="AY13" i="5"/>
  <c r="AZ13" i="5"/>
  <c r="AQ14" i="5"/>
  <c r="AR14" i="5"/>
  <c r="AS14" i="5"/>
  <c r="AT14" i="5"/>
  <c r="AU14" i="5"/>
  <c r="AV14" i="5"/>
  <c r="AW14" i="5"/>
  <c r="AX14" i="5"/>
  <c r="AY14" i="5"/>
  <c r="AZ14" i="5"/>
  <c r="AQ15" i="5"/>
  <c r="AR15" i="5"/>
  <c r="AS15" i="5"/>
  <c r="AT15" i="5"/>
  <c r="AU15" i="5"/>
  <c r="AV15" i="5"/>
  <c r="AW15" i="5"/>
  <c r="AX15" i="5"/>
  <c r="AY15" i="5"/>
  <c r="AZ15" i="5"/>
  <c r="AQ16" i="5"/>
  <c r="AR16" i="5"/>
  <c r="AS16" i="5"/>
  <c r="AT16" i="5"/>
  <c r="AU16" i="5"/>
  <c r="AV16" i="5"/>
  <c r="AW16" i="5"/>
  <c r="AX16" i="5"/>
  <c r="AY16" i="5"/>
  <c r="AZ16" i="5"/>
  <c r="AQ17" i="5"/>
  <c r="AR17" i="5"/>
  <c r="AS17" i="5"/>
  <c r="AT17" i="5"/>
  <c r="AU17" i="5"/>
  <c r="AV17" i="5"/>
  <c r="AW17" i="5"/>
  <c r="AX17" i="5"/>
  <c r="AY17" i="5"/>
  <c r="AZ17" i="5"/>
  <c r="AQ18" i="5"/>
  <c r="AR18" i="5"/>
  <c r="AS18" i="5"/>
  <c r="AT18" i="5"/>
  <c r="AU18" i="5"/>
  <c r="AV18" i="5"/>
  <c r="AW18" i="5"/>
  <c r="AX18" i="5"/>
  <c r="AY18" i="5"/>
  <c r="AZ18" i="5"/>
  <c r="AQ19" i="5"/>
  <c r="AR19" i="5"/>
  <c r="AS19" i="5"/>
  <c r="AT19" i="5"/>
  <c r="AU19" i="5"/>
  <c r="AV19" i="5"/>
  <c r="AW19" i="5"/>
  <c r="AX19" i="5"/>
  <c r="AY19" i="5"/>
  <c r="AZ19" i="5"/>
  <c r="AQ20" i="5"/>
  <c r="AR20" i="5"/>
  <c r="AS20" i="5"/>
  <c r="AT20" i="5"/>
  <c r="AU20" i="5"/>
  <c r="AV20" i="5"/>
  <c r="AW20" i="5"/>
  <c r="AX20" i="5"/>
  <c r="AY20" i="5"/>
  <c r="AZ20" i="5"/>
  <c r="AQ21" i="5"/>
  <c r="AR21" i="5"/>
  <c r="AS21" i="5"/>
  <c r="AT21" i="5"/>
  <c r="AU21" i="5"/>
  <c r="AV21" i="5"/>
  <c r="AW21" i="5"/>
  <c r="AX21" i="5"/>
  <c r="AY21" i="5"/>
  <c r="AZ21" i="5"/>
  <c r="AQ22" i="5"/>
  <c r="AR22" i="5"/>
  <c r="AS22" i="5"/>
  <c r="AT22" i="5"/>
  <c r="AU22" i="5"/>
  <c r="AV22" i="5"/>
  <c r="AW22" i="5"/>
  <c r="AX22" i="5"/>
  <c r="AY22" i="5"/>
  <c r="AZ22" i="5"/>
  <c r="AQ23" i="5"/>
  <c r="AR23" i="5"/>
  <c r="AS23" i="5"/>
  <c r="AT23" i="5"/>
  <c r="AU23" i="5"/>
  <c r="AV23" i="5"/>
  <c r="AW23" i="5"/>
  <c r="AX23" i="5"/>
  <c r="AY23" i="5"/>
  <c r="AZ23" i="5"/>
  <c r="AQ24" i="5"/>
  <c r="AR24" i="5"/>
  <c r="AS24" i="5"/>
  <c r="AT24" i="5"/>
  <c r="AU24" i="5"/>
  <c r="AV24" i="5"/>
  <c r="AW24" i="5"/>
  <c r="AX24" i="5"/>
  <c r="AY24" i="5"/>
  <c r="AZ24" i="5"/>
  <c r="AQ25" i="5"/>
  <c r="AR25" i="5"/>
  <c r="AS25" i="5"/>
  <c r="AT25" i="5"/>
  <c r="AU25" i="5"/>
  <c r="AV25" i="5"/>
  <c r="AW25" i="5"/>
  <c r="AX25" i="5"/>
  <c r="AY25" i="5"/>
  <c r="AZ25" i="5"/>
  <c r="AQ26" i="5"/>
  <c r="AR26" i="5"/>
  <c r="AS26" i="5"/>
  <c r="AT26" i="5"/>
  <c r="AU26" i="5"/>
  <c r="AV26" i="5"/>
  <c r="AW26" i="5"/>
  <c r="AX26" i="5"/>
  <c r="AY26" i="5"/>
  <c r="AZ26" i="5"/>
  <c r="AQ27" i="5"/>
  <c r="AR27" i="5"/>
  <c r="AS27" i="5"/>
  <c r="AT27" i="5"/>
  <c r="AU27" i="5"/>
  <c r="AV27" i="5"/>
  <c r="AW27" i="5"/>
  <c r="AX27" i="5"/>
  <c r="AY27" i="5"/>
  <c r="AZ27" i="5"/>
  <c r="AQ28" i="5"/>
  <c r="AR28" i="5"/>
  <c r="AS28" i="5"/>
  <c r="AT28" i="5"/>
  <c r="AU28" i="5"/>
  <c r="AV28" i="5"/>
  <c r="AW28" i="5"/>
  <c r="AX28" i="5"/>
  <c r="AY28" i="5"/>
  <c r="AZ28" i="5"/>
  <c r="AQ29" i="5"/>
  <c r="AR29" i="5"/>
  <c r="AS29" i="5"/>
  <c r="AT29" i="5"/>
  <c r="AU29" i="5"/>
  <c r="AV29" i="5"/>
  <c r="AW29" i="5"/>
  <c r="AX29" i="5"/>
  <c r="AY29" i="5"/>
  <c r="AZ29" i="5"/>
  <c r="AQ30" i="5"/>
  <c r="AR30" i="5"/>
  <c r="AS30" i="5"/>
  <c r="AT30" i="5"/>
  <c r="AU30" i="5"/>
  <c r="AV30" i="5"/>
  <c r="AW30" i="5"/>
  <c r="AX30" i="5"/>
  <c r="AY30" i="5"/>
  <c r="AZ30" i="5"/>
  <c r="AQ31" i="5"/>
  <c r="AR31" i="5"/>
  <c r="AS31" i="5"/>
  <c r="AT31" i="5"/>
  <c r="AU31" i="5"/>
  <c r="AV31" i="5"/>
  <c r="AW31" i="5"/>
  <c r="AX31" i="5"/>
  <c r="AY31" i="5"/>
  <c r="AZ31" i="5"/>
  <c r="AQ32" i="5"/>
  <c r="AR32" i="5"/>
  <c r="AS32" i="5"/>
  <c r="AT32" i="5"/>
  <c r="AU32" i="5"/>
  <c r="AV32" i="5"/>
  <c r="AW32" i="5"/>
  <c r="AX32" i="5"/>
  <c r="AY32" i="5"/>
  <c r="AZ32" i="5"/>
  <c r="AQ33" i="5"/>
  <c r="AR33" i="5"/>
  <c r="AS33" i="5"/>
  <c r="AT33" i="5"/>
  <c r="AU33" i="5"/>
  <c r="AV33" i="5"/>
  <c r="AW33" i="5"/>
  <c r="AX33" i="5"/>
  <c r="AY33" i="5"/>
  <c r="AZ33" i="5"/>
  <c r="AQ34" i="5"/>
  <c r="AR34" i="5"/>
  <c r="AS34" i="5"/>
  <c r="AT34" i="5"/>
  <c r="AU34" i="5"/>
  <c r="AV34" i="5"/>
  <c r="AW34" i="5"/>
  <c r="AX34" i="5"/>
  <c r="AY34" i="5"/>
  <c r="AZ34" i="5"/>
  <c r="AQ35" i="5"/>
  <c r="AR35" i="5"/>
  <c r="AS35" i="5"/>
  <c r="AT35" i="5"/>
  <c r="AU35" i="5"/>
  <c r="AV35" i="5"/>
  <c r="AW35" i="5"/>
  <c r="AX35" i="5"/>
  <c r="AY35" i="5"/>
  <c r="AZ35" i="5"/>
  <c r="AQ36" i="5"/>
  <c r="AR36" i="5"/>
  <c r="AS36" i="5"/>
  <c r="AT36" i="5"/>
  <c r="AU36" i="5"/>
  <c r="AV36" i="5"/>
  <c r="AW36" i="5"/>
  <c r="AX36" i="5"/>
  <c r="AY36" i="5"/>
  <c r="AZ36" i="5"/>
  <c r="AQ37" i="5"/>
  <c r="AR37" i="5"/>
  <c r="AS37" i="5"/>
  <c r="AT37" i="5"/>
  <c r="AU37" i="5"/>
  <c r="AV37" i="5"/>
  <c r="AW37" i="5"/>
  <c r="AX37" i="5"/>
  <c r="AY37" i="5"/>
  <c r="AZ37" i="5"/>
  <c r="AQ38" i="5"/>
  <c r="AR38" i="5"/>
  <c r="AS38" i="5"/>
  <c r="AT38" i="5"/>
  <c r="AU38" i="5"/>
  <c r="AV38" i="5"/>
  <c r="AW38" i="5"/>
  <c r="AX38" i="5"/>
  <c r="AY38" i="5"/>
  <c r="AZ38" i="5"/>
  <c r="AQ39" i="5"/>
  <c r="AR39" i="5"/>
  <c r="AS39" i="5"/>
  <c r="AT39" i="5"/>
  <c r="AU39" i="5"/>
  <c r="AV39" i="5"/>
  <c r="AW39" i="5"/>
  <c r="AX39" i="5"/>
  <c r="AY39" i="5"/>
  <c r="AZ39" i="5"/>
  <c r="AQ40" i="5"/>
  <c r="AR40" i="5"/>
  <c r="AS40" i="5"/>
  <c r="AT40" i="5"/>
  <c r="AU40" i="5"/>
  <c r="AV40" i="5"/>
  <c r="AW40" i="5"/>
  <c r="AX40" i="5"/>
  <c r="AY40" i="5"/>
  <c r="AQ41" i="5"/>
  <c r="AR41" i="5"/>
  <c r="AR123" i="5" s="1"/>
  <c r="AS41" i="5"/>
  <c r="AS120" i="5" s="1"/>
  <c r="AT41" i="5"/>
  <c r="AU41" i="5"/>
  <c r="AU123" i="5" s="1"/>
  <c r="AV41" i="5"/>
  <c r="AW41" i="5"/>
  <c r="AW120" i="5" s="1"/>
  <c r="AX41" i="5"/>
  <c r="AY41" i="5"/>
  <c r="AZ123" i="5"/>
  <c r="AQ42" i="5"/>
  <c r="AQ121" i="5" s="1"/>
  <c r="AR42" i="5"/>
  <c r="AS42" i="5"/>
  <c r="AT42" i="5"/>
  <c r="AT124" i="5" s="1"/>
  <c r="AU42" i="5"/>
  <c r="AU121" i="5" s="1"/>
  <c r="AV42" i="5"/>
  <c r="AW42" i="5"/>
  <c r="AX42" i="5"/>
  <c r="AX124" i="5" s="1"/>
  <c r="AY42" i="5"/>
  <c r="AY121" i="5" s="1"/>
  <c r="AQ43" i="5"/>
  <c r="AR43" i="5"/>
  <c r="AS43" i="5"/>
  <c r="AS122" i="5" s="1"/>
  <c r="AT43" i="5"/>
  <c r="AU43" i="5"/>
  <c r="AU125" i="5" s="1"/>
  <c r="AV43" i="5"/>
  <c r="AV125" i="5" s="1"/>
  <c r="AW43" i="5"/>
  <c r="AW122" i="5" s="1"/>
  <c r="AX43" i="5"/>
  <c r="AY43" i="5"/>
  <c r="AQ123" i="5"/>
  <c r="AV123" i="5"/>
  <c r="AY123" i="5"/>
  <c r="AS124" i="5"/>
  <c r="AW124" i="5"/>
  <c r="AQ125" i="5"/>
  <c r="AR125" i="5"/>
  <c r="AY125" i="5"/>
  <c r="AZ125" i="5"/>
  <c r="AS126" i="5"/>
  <c r="AT126" i="5"/>
  <c r="AW126" i="5"/>
  <c r="AX126" i="5"/>
  <c r="AQ127" i="5"/>
  <c r="AR127" i="5"/>
  <c r="AU127" i="5"/>
  <c r="AV127" i="5"/>
  <c r="AY127" i="5"/>
  <c r="AZ127" i="5"/>
  <c r="AS128" i="5"/>
  <c r="AT128" i="5"/>
  <c r="AW128" i="5"/>
  <c r="AX128" i="5"/>
  <c r="AQ129" i="5"/>
  <c r="AR129" i="5"/>
  <c r="AU129" i="5"/>
  <c r="AV129" i="5"/>
  <c r="AY129" i="5"/>
  <c r="AZ129" i="5"/>
  <c r="AS130" i="5"/>
  <c r="AT130" i="5"/>
  <c r="AW130" i="5"/>
  <c r="AX130" i="5"/>
  <c r="AQ131" i="5"/>
  <c r="AR131" i="5"/>
  <c r="AU131" i="5"/>
  <c r="AV131" i="5"/>
  <c r="AY131" i="5"/>
  <c r="AZ131" i="5"/>
  <c r="AS132" i="5"/>
  <c r="AT132" i="5"/>
  <c r="AW132" i="5"/>
  <c r="AX132" i="5"/>
  <c r="AQ133" i="5"/>
  <c r="AR133" i="5"/>
  <c r="AU133" i="5"/>
  <c r="AV133" i="5"/>
  <c r="AY133" i="5"/>
  <c r="AZ133" i="5"/>
  <c r="AS134" i="5"/>
  <c r="AT134" i="5"/>
  <c r="AW134" i="5"/>
  <c r="AX134" i="5"/>
  <c r="AQ135" i="5"/>
  <c r="AR135" i="5"/>
  <c r="AU135" i="5"/>
  <c r="AV135" i="5"/>
  <c r="AY135" i="5"/>
  <c r="AZ135" i="5"/>
  <c r="AS136" i="5"/>
  <c r="AT136" i="5"/>
  <c r="AW136" i="5"/>
  <c r="AX136" i="5"/>
  <c r="AQ137" i="5"/>
  <c r="AR137" i="5"/>
  <c r="AU137" i="5"/>
  <c r="AV137" i="5"/>
  <c r="AY137" i="5"/>
  <c r="AZ137" i="5"/>
  <c r="AS138" i="5"/>
  <c r="AT138" i="5"/>
  <c r="AW138" i="5"/>
  <c r="AX138" i="5"/>
  <c r="AQ139" i="5"/>
  <c r="AR139" i="5"/>
  <c r="AU139" i="5"/>
  <c r="AV139" i="5"/>
  <c r="AY139" i="5"/>
  <c r="AZ139" i="5"/>
  <c r="AS140" i="5"/>
  <c r="AT140" i="5"/>
  <c r="AW140" i="5"/>
  <c r="AX140" i="5"/>
  <c r="AQ141" i="5"/>
  <c r="AR141" i="5"/>
  <c r="AU141" i="5"/>
  <c r="AV141" i="5"/>
  <c r="AY141" i="5"/>
  <c r="AZ141" i="5"/>
  <c r="AS142" i="5"/>
  <c r="AT142" i="5"/>
  <c r="AW142" i="5"/>
  <c r="AX142" i="5"/>
  <c r="AQ143" i="5"/>
  <c r="AR143" i="5"/>
  <c r="AU143" i="5"/>
  <c r="AV143" i="5"/>
  <c r="AY143" i="5"/>
  <c r="AZ143" i="5"/>
  <c r="AS144" i="5"/>
  <c r="AT144" i="5"/>
  <c r="AW144" i="5"/>
  <c r="AX144" i="5"/>
  <c r="AQ145" i="5"/>
  <c r="AR145" i="5"/>
  <c r="AU145" i="5"/>
  <c r="AV145" i="5"/>
  <c r="AY145" i="5"/>
  <c r="AZ145" i="5"/>
  <c r="AS146" i="5"/>
  <c r="AT146" i="5"/>
  <c r="AW146" i="5"/>
  <c r="AX146" i="5"/>
  <c r="AQ147" i="5"/>
  <c r="AR147" i="5"/>
  <c r="AU147" i="5"/>
  <c r="AV147" i="5"/>
  <c r="AY147" i="5"/>
  <c r="AZ147" i="5"/>
  <c r="AS148" i="5"/>
  <c r="AT148" i="5"/>
  <c r="AW148" i="5"/>
  <c r="AX148" i="5"/>
  <c r="AQ149" i="5"/>
  <c r="AR149" i="5"/>
  <c r="AU149" i="5"/>
  <c r="AV149" i="5"/>
  <c r="AY149" i="5"/>
  <c r="AZ149" i="5"/>
  <c r="AS150" i="5"/>
  <c r="AT150" i="5"/>
  <c r="AW150" i="5"/>
  <c r="AX150" i="5"/>
  <c r="AQ151" i="5"/>
  <c r="AR151" i="5"/>
  <c r="AU151" i="5"/>
  <c r="AV151" i="5"/>
  <c r="AY151" i="5"/>
  <c r="AZ151" i="5"/>
  <c r="AS152" i="5"/>
  <c r="AT152" i="5"/>
  <c r="AW152" i="5"/>
  <c r="AX152" i="5"/>
  <c r="AQ153" i="5"/>
  <c r="AR153" i="5"/>
  <c r="AU153" i="5"/>
  <c r="AV153" i="5"/>
  <c r="AY153" i="5"/>
  <c r="AZ153" i="5"/>
  <c r="AS154" i="5"/>
  <c r="AT154" i="5"/>
  <c r="AW154" i="5"/>
  <c r="AX154" i="5"/>
  <c r="AQ155" i="5"/>
  <c r="AR155" i="5"/>
  <c r="AU155" i="5"/>
  <c r="AV155" i="5"/>
  <c r="AY155" i="5"/>
  <c r="AZ155" i="5"/>
  <c r="AS156" i="5"/>
  <c r="AT156" i="5"/>
  <c r="AW156" i="5"/>
  <c r="AX156" i="5"/>
  <c r="AQ157" i="5"/>
  <c r="AR157" i="5"/>
  <c r="AU157" i="5"/>
  <c r="AV157" i="5"/>
  <c r="AY157" i="5"/>
  <c r="AZ157" i="5"/>
  <c r="AS158" i="5"/>
  <c r="AT158" i="5"/>
  <c r="AW158" i="5"/>
  <c r="AX158" i="5"/>
  <c r="AQ159" i="5"/>
  <c r="AR159" i="5"/>
  <c r="AU159" i="5"/>
  <c r="AV159" i="5"/>
  <c r="AY159" i="5"/>
  <c r="AZ159" i="5"/>
  <c r="AS160" i="5"/>
  <c r="AT160" i="5"/>
  <c r="AW160" i="5"/>
  <c r="AX160" i="5"/>
  <c r="AQ161" i="5"/>
  <c r="AR161" i="5"/>
  <c r="AU161" i="5"/>
  <c r="AV161" i="5"/>
  <c r="AY161" i="5"/>
  <c r="AZ161" i="5"/>
  <c r="AS162" i="5"/>
  <c r="AT162" i="5"/>
  <c r="AW162" i="5"/>
  <c r="AX162" i="5"/>
  <c r="AQ163" i="5"/>
  <c r="AR163" i="5"/>
  <c r="AU163" i="5"/>
  <c r="AV163" i="5"/>
  <c r="AY163" i="5"/>
  <c r="AZ163" i="5"/>
  <c r="AS164" i="5"/>
  <c r="AT164" i="5"/>
  <c r="AW164" i="5"/>
  <c r="AX164" i="5"/>
  <c r="AQ165" i="5"/>
  <c r="AR165" i="5"/>
  <c r="AU165" i="5"/>
  <c r="AV165" i="5"/>
  <c r="AY165" i="5"/>
  <c r="AZ165" i="5"/>
  <c r="AS166" i="5"/>
  <c r="AT166" i="5"/>
  <c r="AW166" i="5"/>
  <c r="AX166" i="5"/>
  <c r="AQ167" i="5"/>
  <c r="AR167" i="5"/>
  <c r="AU167" i="5"/>
  <c r="AV167" i="5"/>
  <c r="AY167" i="5"/>
  <c r="AZ167" i="5"/>
  <c r="AS168" i="5"/>
  <c r="AT168" i="5"/>
  <c r="AW168" i="5"/>
  <c r="AX168" i="5"/>
  <c r="AQ169" i="5"/>
  <c r="AR169" i="5"/>
  <c r="AU169" i="5"/>
  <c r="AV169" i="5"/>
  <c r="AY169" i="5"/>
  <c r="AZ169" i="5"/>
  <c r="AQ173" i="5"/>
  <c r="AU173" i="5"/>
  <c r="AY173" i="5"/>
  <c r="AW174" i="5"/>
  <c r="AS176" i="5"/>
  <c r="AT176" i="5"/>
  <c r="AW176" i="5"/>
  <c r="AX176" i="5"/>
  <c r="DE110" i="5"/>
  <c r="DF110" i="5"/>
  <c r="DI110" i="5"/>
  <c r="DJ110" i="5"/>
  <c r="DC111" i="5"/>
  <c r="DD111" i="5"/>
  <c r="DG111" i="5"/>
  <c r="DH111" i="5"/>
  <c r="DK111" i="5"/>
  <c r="DL111" i="5"/>
  <c r="AX122" i="5" l="1"/>
  <c r="AT122" i="5"/>
  <c r="AZ121" i="5"/>
  <c r="AV121" i="5"/>
  <c r="AR121" i="5"/>
  <c r="AX120" i="5"/>
  <c r="AT120" i="5"/>
  <c r="AZ119" i="5"/>
  <c r="AV119" i="5"/>
  <c r="AR119" i="5"/>
  <c r="AX178" i="5"/>
  <c r="DJ111" i="5"/>
  <c r="AT178" i="5"/>
  <c r="DF111" i="5"/>
  <c r="AR177" i="5"/>
  <c r="DD110" i="5"/>
  <c r="AW178" i="5"/>
  <c r="DI111" i="5"/>
  <c r="AS178" i="5"/>
  <c r="DE111" i="5"/>
  <c r="AY177" i="5"/>
  <c r="DK110" i="5"/>
  <c r="AU177" i="5"/>
  <c r="DG110" i="5"/>
  <c r="AQ177" i="5"/>
  <c r="DC110" i="5"/>
  <c r="AZ177" i="5"/>
  <c r="DL110" i="5"/>
  <c r="AV177" i="5"/>
  <c r="DH110" i="5"/>
  <c r="AY119" i="5"/>
  <c r="AU119" i="5"/>
  <c r="AQ119" i="5"/>
  <c r="AT153" i="5"/>
  <c r="AZ152" i="5"/>
  <c r="AV152" i="5"/>
  <c r="AR152" i="5"/>
  <c r="AX151" i="5"/>
  <c r="AT151" i="5"/>
  <c r="AZ150" i="5"/>
  <c r="AV150" i="5"/>
  <c r="AR150" i="5"/>
  <c r="AX149" i="5"/>
  <c r="AT149" i="5"/>
  <c r="AZ148" i="5"/>
  <c r="AV148" i="5"/>
  <c r="AR148" i="5"/>
  <c r="AX147" i="5"/>
  <c r="AT147" i="5"/>
  <c r="AZ146" i="5"/>
  <c r="AV146" i="5"/>
  <c r="AR146" i="5"/>
  <c r="AX145" i="5"/>
  <c r="AT145" i="5"/>
  <c r="AZ144" i="5"/>
  <c r="AV144" i="5"/>
  <c r="AR144" i="5"/>
  <c r="AX143" i="5"/>
  <c r="AT143" i="5"/>
  <c r="AZ142" i="5"/>
  <c r="AV142" i="5"/>
  <c r="AR142" i="5"/>
  <c r="AX141" i="5"/>
  <c r="AT141" i="5"/>
  <c r="AZ140" i="5"/>
  <c r="AV140" i="5"/>
  <c r="AR140" i="5"/>
  <c r="AX139" i="5"/>
  <c r="AT139" i="5"/>
  <c r="AZ138" i="5"/>
  <c r="AV138" i="5"/>
  <c r="AR138" i="5"/>
  <c r="AX137" i="5"/>
  <c r="AT137" i="5"/>
  <c r="AZ136" i="5"/>
  <c r="AV136" i="5"/>
  <c r="AR136" i="5"/>
  <c r="AX135" i="5"/>
  <c r="AT135" i="5"/>
  <c r="AZ134" i="5"/>
  <c r="AV134" i="5"/>
  <c r="AR134" i="5"/>
  <c r="AX133" i="5"/>
  <c r="AT133" i="5"/>
  <c r="AZ132" i="5"/>
  <c r="AV132" i="5"/>
  <c r="AR132" i="5"/>
  <c r="AX131" i="5"/>
  <c r="AT131" i="5"/>
  <c r="AZ130" i="5"/>
  <c r="AV130" i="5"/>
  <c r="AR130" i="5"/>
  <c r="AX129" i="5"/>
  <c r="AT129" i="5"/>
  <c r="AZ128" i="5"/>
  <c r="AV128" i="5"/>
  <c r="AR128" i="5"/>
  <c r="AX127" i="5"/>
  <c r="AT127" i="5"/>
  <c r="AZ126" i="5"/>
  <c r="AV126" i="5"/>
  <c r="AR126" i="5"/>
  <c r="AX125" i="5"/>
  <c r="AT125" i="5"/>
  <c r="AZ124" i="5"/>
  <c r="AV124" i="5"/>
  <c r="AR124" i="5"/>
  <c r="AX123" i="5"/>
  <c r="AT123" i="5"/>
  <c r="AZ122" i="5"/>
  <c r="AV122" i="5"/>
  <c r="AR122" i="5"/>
  <c r="AX121" i="5"/>
  <c r="AT180" i="5"/>
  <c r="AT183" i="5"/>
  <c r="DH108" i="5"/>
  <c r="AV175" i="5"/>
  <c r="DL106" i="5"/>
  <c r="AZ173" i="5"/>
  <c r="DJ105" i="5"/>
  <c r="AX172" i="5"/>
  <c r="DJ103" i="5"/>
  <c r="AX170" i="5"/>
  <c r="AY179" i="5"/>
  <c r="AY182" i="5"/>
  <c r="AU179" i="5"/>
  <c r="AU182" i="5"/>
  <c r="DK108" i="5"/>
  <c r="AY175" i="5"/>
  <c r="DI105" i="5"/>
  <c r="AW172" i="5"/>
  <c r="DG104" i="5"/>
  <c r="AU171" i="5"/>
  <c r="DC104" i="5"/>
  <c r="AQ171" i="5"/>
  <c r="DL101" i="5"/>
  <c r="AZ180" i="5"/>
  <c r="AZ183" i="5"/>
  <c r="AR180" i="5"/>
  <c r="AR183" i="5"/>
  <c r="AX179" i="5"/>
  <c r="AX182" i="5"/>
  <c r="AT179" i="5"/>
  <c r="AT182" i="5"/>
  <c r="AZ178" i="5"/>
  <c r="AR178" i="5"/>
  <c r="AX177" i="5"/>
  <c r="AT177" i="5"/>
  <c r="AV176" i="5"/>
  <c r="AR176" i="5"/>
  <c r="DJ108" i="5"/>
  <c r="AX175" i="5"/>
  <c r="DL107" i="5"/>
  <c r="AZ174" i="5"/>
  <c r="DH107" i="5"/>
  <c r="AV174" i="5"/>
  <c r="DD107" i="5"/>
  <c r="AR174" i="5"/>
  <c r="DJ106" i="5"/>
  <c r="AX173" i="5"/>
  <c r="DL105" i="5"/>
  <c r="AZ172" i="5"/>
  <c r="DH105" i="5"/>
  <c r="AV172" i="5"/>
  <c r="DD105" i="5"/>
  <c r="AR172" i="5"/>
  <c r="DF104" i="5"/>
  <c r="AT171" i="5"/>
  <c r="DL103" i="5"/>
  <c r="AZ170" i="5"/>
  <c r="DH103" i="5"/>
  <c r="AV170" i="5"/>
  <c r="AX169" i="5"/>
  <c r="AT169" i="5"/>
  <c r="AZ168" i="5"/>
  <c r="AR168" i="5"/>
  <c r="AX167" i="5"/>
  <c r="AT167" i="5"/>
  <c r="AV166" i="5"/>
  <c r="AR166" i="5"/>
  <c r="AX165" i="5"/>
  <c r="AZ164" i="5"/>
  <c r="AV164" i="5"/>
  <c r="AR164" i="5"/>
  <c r="AT163" i="5"/>
  <c r="AZ162" i="5"/>
  <c r="AV162" i="5"/>
  <c r="AX161" i="5"/>
  <c r="AT161" i="5"/>
  <c r="AZ160" i="5"/>
  <c r="AV160" i="5"/>
  <c r="AX159" i="5"/>
  <c r="AT159" i="5"/>
  <c r="AZ158" i="5"/>
  <c r="AV158" i="5"/>
  <c r="AX157" i="5"/>
  <c r="AT157" i="5"/>
  <c r="AZ156" i="5"/>
  <c r="AV156" i="5"/>
  <c r="AX155" i="5"/>
  <c r="AT155" i="5"/>
  <c r="AV154" i="5"/>
  <c r="AR154" i="5"/>
  <c r="AX153" i="5"/>
  <c r="AY180" i="5"/>
  <c r="AY183" i="5"/>
  <c r="AU180" i="5"/>
  <c r="AU183" i="5"/>
  <c r="AQ180" i="5"/>
  <c r="AQ183" i="5"/>
  <c r="AW179" i="5"/>
  <c r="AW182" i="5"/>
  <c r="AS179" i="5"/>
  <c r="AS182" i="5"/>
  <c r="AY178" i="5"/>
  <c r="AU178" i="5"/>
  <c r="AQ178" i="5"/>
  <c r="AW177" i="5"/>
  <c r="AS177" i="5"/>
  <c r="AY176" i="5"/>
  <c r="AU176" i="5"/>
  <c r="AQ176" i="5"/>
  <c r="DI108" i="5"/>
  <c r="AW175" i="5"/>
  <c r="DE108" i="5"/>
  <c r="AS175" i="5"/>
  <c r="AY174" i="5"/>
  <c r="AU174" i="5"/>
  <c r="AQ174" i="5"/>
  <c r="AW173" i="5"/>
  <c r="AS173" i="5"/>
  <c r="AY172" i="5"/>
  <c r="AU172" i="5"/>
  <c r="AQ172" i="5"/>
  <c r="DI104" i="5"/>
  <c r="AW171" i="5"/>
  <c r="DE104" i="5"/>
  <c r="AS171" i="5"/>
  <c r="AY170" i="5"/>
  <c r="AU170" i="5"/>
  <c r="AQ170" i="5"/>
  <c r="AW169" i="5"/>
  <c r="AS169" i="5"/>
  <c r="AY168" i="5"/>
  <c r="AU168" i="5"/>
  <c r="AQ168" i="5"/>
  <c r="AW167" i="5"/>
  <c r="AS167" i="5"/>
  <c r="AY166" i="5"/>
  <c r="AU166" i="5"/>
  <c r="AQ166" i="5"/>
  <c r="AW165" i="5"/>
  <c r="AS165" i="5"/>
  <c r="AY164" i="5"/>
  <c r="AU164" i="5"/>
  <c r="AQ164" i="5"/>
  <c r="AW163" i="5"/>
  <c r="AS163" i="5"/>
  <c r="AY162" i="5"/>
  <c r="AU162" i="5"/>
  <c r="AQ162" i="5"/>
  <c r="AW161" i="5"/>
  <c r="AS161" i="5"/>
  <c r="AY160" i="5"/>
  <c r="AU160" i="5"/>
  <c r="AQ160" i="5"/>
  <c r="AW159" i="5"/>
  <c r="AS159" i="5"/>
  <c r="AY158" i="5"/>
  <c r="AU158" i="5"/>
  <c r="AQ158" i="5"/>
  <c r="AW157" i="5"/>
  <c r="AS157" i="5"/>
  <c r="AY156" i="5"/>
  <c r="AU156" i="5"/>
  <c r="AQ156" i="5"/>
  <c r="AW155" i="5"/>
  <c r="AS155" i="5"/>
  <c r="AY154" i="5"/>
  <c r="AU154" i="5"/>
  <c r="AQ154" i="5"/>
  <c r="AW153" i="5"/>
  <c r="AS153" i="5"/>
  <c r="AY152" i="5"/>
  <c r="AU152" i="5"/>
  <c r="AQ152" i="5"/>
  <c r="AW151" i="5"/>
  <c r="AS151" i="5"/>
  <c r="AY150" i="5"/>
  <c r="AU150" i="5"/>
  <c r="AQ150" i="5"/>
  <c r="AW149" i="5"/>
  <c r="AS149" i="5"/>
  <c r="AY148" i="5"/>
  <c r="AU148" i="5"/>
  <c r="AQ148" i="5"/>
  <c r="AW147" i="5"/>
  <c r="AS147" i="5"/>
  <c r="AY146" i="5"/>
  <c r="AU146" i="5"/>
  <c r="AQ146" i="5"/>
  <c r="AW145" i="5"/>
  <c r="AS145" i="5"/>
  <c r="AY144" i="5"/>
  <c r="AU144" i="5"/>
  <c r="AQ144" i="5"/>
  <c r="AW143" i="5"/>
  <c r="AS143" i="5"/>
  <c r="AY142" i="5"/>
  <c r="AU142" i="5"/>
  <c r="AQ142" i="5"/>
  <c r="AW141" i="5"/>
  <c r="AS141" i="5"/>
  <c r="AY140" i="5"/>
  <c r="AU140" i="5"/>
  <c r="AQ140" i="5"/>
  <c r="AW139" i="5"/>
  <c r="AS139" i="5"/>
  <c r="AY138" i="5"/>
  <c r="AU138" i="5"/>
  <c r="AQ138" i="5"/>
  <c r="AW137" i="5"/>
  <c r="AS137" i="5"/>
  <c r="AY136" i="5"/>
  <c r="AU136" i="5"/>
  <c r="AQ136" i="5"/>
  <c r="AW135" i="5"/>
  <c r="AS135" i="5"/>
  <c r="AY134" i="5"/>
  <c r="AU134" i="5"/>
  <c r="AQ134" i="5"/>
  <c r="AW133" i="5"/>
  <c r="AS133" i="5"/>
  <c r="AY132" i="5"/>
  <c r="AU132" i="5"/>
  <c r="AQ132" i="5"/>
  <c r="AW131" i="5"/>
  <c r="AS131" i="5"/>
  <c r="AY130" i="5"/>
  <c r="AU130" i="5"/>
  <c r="AQ130" i="5"/>
  <c r="AW129" i="5"/>
  <c r="AS129" i="5"/>
  <c r="AY128" i="5"/>
  <c r="AU128" i="5"/>
  <c r="AQ128" i="5"/>
  <c r="AW127" i="5"/>
  <c r="AS127" i="5"/>
  <c r="AY126" i="5"/>
  <c r="AU126" i="5"/>
  <c r="AQ126" i="5"/>
  <c r="AW125" i="5"/>
  <c r="AS125" i="5"/>
  <c r="AY124" i="5"/>
  <c r="AU124" i="5"/>
  <c r="AQ124" i="5"/>
  <c r="AW123" i="5"/>
  <c r="AS123" i="5"/>
  <c r="AY122" i="5"/>
  <c r="AU122" i="5"/>
  <c r="AQ122" i="5"/>
  <c r="AW121" i="5"/>
  <c r="AS121" i="5"/>
  <c r="AY120" i="5"/>
  <c r="AU120" i="5"/>
  <c r="AQ120" i="5"/>
  <c r="AW119" i="5"/>
  <c r="AS119" i="5"/>
  <c r="L184" i="5"/>
  <c r="H184" i="5"/>
  <c r="D184" i="5"/>
  <c r="Y184" i="5"/>
  <c r="U184" i="5"/>
  <c r="Q184" i="5"/>
  <c r="AL184" i="5"/>
  <c r="AH184" i="5"/>
  <c r="AD184" i="5"/>
  <c r="AX181" i="5"/>
  <c r="AX184" i="5"/>
  <c r="AT181" i="5"/>
  <c r="AT184" i="5"/>
  <c r="AP184" i="5"/>
  <c r="AZ179" i="5"/>
  <c r="AZ182" i="5"/>
  <c r="DL108" i="5"/>
  <c r="AZ175" i="5"/>
  <c r="DF107" i="5"/>
  <c r="AT174" i="5"/>
  <c r="DD106" i="5"/>
  <c r="AR173" i="5"/>
  <c r="DF105" i="5"/>
  <c r="AT172" i="5"/>
  <c r="DD104" i="5"/>
  <c r="AR171" i="5"/>
  <c r="DF103" i="5"/>
  <c r="AT170" i="5"/>
  <c r="K184" i="5"/>
  <c r="G184" i="5"/>
  <c r="C184" i="5"/>
  <c r="X184" i="5"/>
  <c r="T184" i="5"/>
  <c r="P184" i="5"/>
  <c r="AK184" i="5"/>
  <c r="AG184" i="5"/>
  <c r="AC184" i="5"/>
  <c r="AW181" i="5"/>
  <c r="AW184" i="5"/>
  <c r="AS181" i="5"/>
  <c r="AS184" i="5"/>
  <c r="AO184" i="5"/>
  <c r="AV179" i="5"/>
  <c r="AV182" i="5"/>
  <c r="DJ107" i="5"/>
  <c r="AX174" i="5"/>
  <c r="DL104" i="5"/>
  <c r="AZ171" i="5"/>
  <c r="AW180" i="5"/>
  <c r="AW183" i="5"/>
  <c r="AQ179" i="5"/>
  <c r="AQ182" i="5"/>
  <c r="DC108" i="5"/>
  <c r="AQ175" i="5"/>
  <c r="DE105" i="5"/>
  <c r="AS172" i="5"/>
  <c r="DI103" i="5"/>
  <c r="AW170" i="5"/>
  <c r="J184" i="5"/>
  <c r="F184" i="5"/>
  <c r="B184" i="5"/>
  <c r="W184" i="5"/>
  <c r="S184" i="5"/>
  <c r="O184" i="5"/>
  <c r="AJ184" i="5"/>
  <c r="AF184" i="5"/>
  <c r="AZ181" i="5"/>
  <c r="AZ184" i="5"/>
  <c r="AV181" i="5"/>
  <c r="AV184" i="5"/>
  <c r="AR181" i="5"/>
  <c r="AR184" i="5"/>
  <c r="AX180" i="5"/>
  <c r="AX183" i="5"/>
  <c r="AR179" i="5"/>
  <c r="AR182" i="5"/>
  <c r="DD108" i="5"/>
  <c r="AR175" i="5"/>
  <c r="DH106" i="5"/>
  <c r="AV173" i="5"/>
  <c r="DH104" i="5"/>
  <c r="AV171" i="5"/>
  <c r="AS180" i="5"/>
  <c r="AS183" i="5"/>
  <c r="DG108" i="5"/>
  <c r="AU175" i="5"/>
  <c r="DE107" i="5"/>
  <c r="AS174" i="5"/>
  <c r="DK104" i="5"/>
  <c r="AY171" i="5"/>
  <c r="DE103" i="5"/>
  <c r="AS170" i="5"/>
  <c r="AV180" i="5"/>
  <c r="AV183" i="5"/>
  <c r="AV178" i="5"/>
  <c r="AZ176" i="5"/>
  <c r="DF108" i="5"/>
  <c r="AT175" i="5"/>
  <c r="DF106" i="5"/>
  <c r="AT173" i="5"/>
  <c r="DJ104" i="5"/>
  <c r="AX171" i="5"/>
  <c r="DD103" i="5"/>
  <c r="AR170" i="5"/>
  <c r="AV168" i="5"/>
  <c r="AZ166" i="5"/>
  <c r="AT165" i="5"/>
  <c r="AX163" i="5"/>
  <c r="AR162" i="5"/>
  <c r="AR160" i="5"/>
  <c r="AR158" i="5"/>
  <c r="AR156" i="5"/>
  <c r="AZ154" i="5"/>
  <c r="AT121" i="5"/>
  <c r="AZ120" i="5"/>
  <c r="AV120" i="5"/>
  <c r="AR120" i="5"/>
  <c r="AX119" i="5"/>
  <c r="AT119" i="5"/>
  <c r="I184" i="5"/>
  <c r="E184" i="5"/>
  <c r="Z184" i="5"/>
  <c r="V184" i="5"/>
  <c r="R184" i="5"/>
  <c r="AM184" i="5"/>
  <c r="AI184" i="5"/>
  <c r="AE184" i="5"/>
  <c r="AY181" i="5"/>
  <c r="AY184" i="5"/>
  <c r="AU181" i="5"/>
  <c r="AU184" i="5"/>
  <c r="AQ181" i="5"/>
  <c r="AQ184" i="5"/>
  <c r="DL109" i="5"/>
  <c r="DH109" i="5"/>
  <c r="DD109" i="5"/>
  <c r="DI109" i="5"/>
  <c r="DK109" i="5"/>
  <c r="DG109" i="5"/>
  <c r="DC109" i="5"/>
  <c r="DE109" i="5"/>
  <c r="DJ109" i="5"/>
  <c r="DF109" i="5"/>
  <c r="DI101" i="5"/>
  <c r="DJ101" i="5"/>
  <c r="DH101" i="5"/>
  <c r="DD101" i="5"/>
  <c r="DK107" i="5"/>
  <c r="DI107" i="5"/>
  <c r="DG107" i="5"/>
  <c r="DC107" i="5"/>
  <c r="DK106" i="5"/>
  <c r="DI106" i="5"/>
  <c r="DG106" i="5"/>
  <c r="DE106" i="5"/>
  <c r="DC106" i="5"/>
  <c r="DF101" i="5"/>
  <c r="DE101" i="5"/>
  <c r="DK105" i="5"/>
  <c r="DG105" i="5"/>
  <c r="DC105" i="5"/>
  <c r="DK102" i="5"/>
  <c r="DI102" i="5"/>
  <c r="DG102" i="5"/>
  <c r="DE102" i="5"/>
  <c r="DC102" i="5"/>
  <c r="DL102" i="5"/>
  <c r="DJ102" i="5"/>
  <c r="DH102" i="5"/>
  <c r="DF102" i="5"/>
  <c r="DD102" i="5"/>
  <c r="DK103" i="5"/>
  <c r="DG103" i="5"/>
  <c r="DC103" i="5"/>
  <c r="DK101" i="5"/>
  <c r="DG101" i="5"/>
  <c r="DC101" i="5"/>
  <c r="CW110" i="5"/>
  <c r="CW111" i="5"/>
  <c r="AK157" i="5" l="1"/>
  <c r="AK153" i="5"/>
  <c r="AK141" i="5"/>
  <c r="AK133" i="5"/>
  <c r="AK125" i="5"/>
  <c r="AK165" i="5"/>
  <c r="AK149" i="5"/>
  <c r="AK137" i="5"/>
  <c r="AK129" i="5"/>
  <c r="AK121" i="5"/>
  <c r="AK161" i="5"/>
  <c r="AK145" i="5"/>
  <c r="CW106" i="5"/>
  <c r="AK173" i="5"/>
  <c r="AK176" i="5"/>
  <c r="AK164" i="5"/>
  <c r="AK152" i="5"/>
  <c r="AK144" i="5"/>
  <c r="AK136" i="5"/>
  <c r="AK128" i="5"/>
  <c r="AK179" i="5"/>
  <c r="AK182" i="5"/>
  <c r="AK175" i="5"/>
  <c r="CW104" i="5"/>
  <c r="AK171" i="5"/>
  <c r="AK167" i="5"/>
  <c r="AK163" i="5"/>
  <c r="AK155" i="5"/>
  <c r="AK151" i="5"/>
  <c r="AK147" i="5"/>
  <c r="AK143" i="5"/>
  <c r="AK139" i="5"/>
  <c r="AK135" i="5"/>
  <c r="AK131" i="5"/>
  <c r="AK127" i="5"/>
  <c r="AK119" i="5"/>
  <c r="CW99" i="5"/>
  <c r="AK178" i="5"/>
  <c r="AK174" i="5"/>
  <c r="CW103" i="5"/>
  <c r="AK170" i="5"/>
  <c r="AK166" i="5"/>
  <c r="AK162" i="5"/>
  <c r="AK158" i="5"/>
  <c r="AK154" i="5"/>
  <c r="AK150" i="5"/>
  <c r="AK146" i="5"/>
  <c r="AK142" i="5"/>
  <c r="AK138" i="5"/>
  <c r="AK134" i="5"/>
  <c r="AK130" i="5"/>
  <c r="AK126" i="5"/>
  <c r="AK122" i="5"/>
  <c r="CW102" i="5"/>
  <c r="AK169" i="5"/>
  <c r="AK180" i="5"/>
  <c r="AK183" i="5"/>
  <c r="CW105" i="5"/>
  <c r="AK172" i="5"/>
  <c r="AK160" i="5"/>
  <c r="AK148" i="5"/>
  <c r="AK140" i="5"/>
  <c r="AK132" i="5"/>
  <c r="AK124" i="5"/>
  <c r="AK120" i="5"/>
  <c r="AK181" i="5"/>
  <c r="CW98" i="5"/>
  <c r="AK177" i="5"/>
  <c r="AK168" i="5"/>
  <c r="AK156" i="5"/>
  <c r="AK159" i="5"/>
  <c r="AK123" i="5"/>
  <c r="CW97" i="5"/>
  <c r="CW109" i="5"/>
  <c r="CW96" i="5"/>
  <c r="CW108" i="5"/>
  <c r="CW95" i="5"/>
  <c r="CW107" i="5"/>
  <c r="CW101" i="5"/>
  <c r="CW100" i="5"/>
  <c r="AD53" i="5"/>
  <c r="AD54" i="5"/>
  <c r="AD42" i="5"/>
  <c r="AD6" i="5"/>
  <c r="AD12" i="5" l="1"/>
  <c r="AD50" i="5"/>
  <c r="AD14" i="5"/>
  <c r="AD29" i="5"/>
  <c r="AD5" i="5"/>
  <c r="AD17" i="5"/>
  <c r="AD48" i="5"/>
  <c r="AD37" i="5"/>
  <c r="AD49" i="5"/>
  <c r="AD24" i="5"/>
  <c r="AD148" i="5"/>
  <c r="AD57" i="5"/>
  <c r="AD136" i="5" s="1"/>
  <c r="AD45" i="5"/>
  <c r="AD124" i="5" s="1"/>
  <c r="AD9" i="5"/>
  <c r="AD26" i="5"/>
  <c r="AD36" i="5"/>
  <c r="AD47" i="5"/>
  <c r="AD11" i="5"/>
  <c r="AD55" i="5"/>
  <c r="AD44" i="5"/>
  <c r="AD56" i="5"/>
  <c r="AD135" i="5" s="1"/>
  <c r="AD8" i="5"/>
  <c r="AD142" i="5"/>
  <c r="AD154" i="5"/>
  <c r="AD46" i="5"/>
  <c r="AD10" i="5"/>
  <c r="AD30" i="5"/>
  <c r="AD25" i="5"/>
  <c r="CP110" i="5"/>
  <c r="AD141" i="5" l="1"/>
  <c r="AD127" i="5"/>
  <c r="AD137" i="5"/>
  <c r="CP108" i="5"/>
  <c r="AD138" i="5"/>
  <c r="AD143" i="5"/>
  <c r="AD151" i="5"/>
  <c r="AD126" i="5"/>
  <c r="AD128" i="5"/>
  <c r="AD139" i="5"/>
  <c r="AD180" i="5"/>
  <c r="AD183" i="5"/>
  <c r="AD140" i="5"/>
  <c r="AD129" i="5"/>
  <c r="AD132" i="5"/>
  <c r="AD145" i="5"/>
  <c r="AD168" i="5"/>
  <c r="AD146" i="5"/>
  <c r="AD43" i="5"/>
  <c r="AD157" i="5"/>
  <c r="AD152" i="5"/>
  <c r="AD15" i="5"/>
  <c r="AD51" i="5"/>
  <c r="AD7" i="5"/>
  <c r="AD38" i="5"/>
  <c r="AD150" i="5"/>
  <c r="AD18" i="5"/>
  <c r="AD13" i="5"/>
  <c r="AD144" i="5"/>
  <c r="AD52" i="5"/>
  <c r="AD131" i="5" s="1"/>
  <c r="AD4" i="5"/>
  <c r="AD156" i="5"/>
  <c r="CP111" i="5"/>
  <c r="AD39" i="5"/>
  <c r="AD121" i="5" s="1"/>
  <c r="AD160" i="5"/>
  <c r="AD21" i="5"/>
  <c r="AD22" i="5"/>
  <c r="AD34" i="5"/>
  <c r="AD20" i="5"/>
  <c r="AD19" i="5"/>
  <c r="AD166" i="5"/>
  <c r="AD27" i="5"/>
  <c r="AD32" i="5"/>
  <c r="AD31" i="5"/>
  <c r="AD159" i="5" l="1"/>
  <c r="AD161" i="5"/>
  <c r="AD134" i="5"/>
  <c r="CP103" i="5"/>
  <c r="CP107" i="5"/>
  <c r="AD174" i="5"/>
  <c r="CP104" i="5"/>
  <c r="AD171" i="5"/>
  <c r="AD125" i="5"/>
  <c r="AD153" i="5"/>
  <c r="AD178" i="5"/>
  <c r="AD181" i="5"/>
  <c r="CP102" i="5"/>
  <c r="AD169" i="5"/>
  <c r="AD147" i="5"/>
  <c r="AD163" i="5"/>
  <c r="AD177" i="5"/>
  <c r="CP106" i="5"/>
  <c r="AD173" i="5"/>
  <c r="AD130" i="5"/>
  <c r="AD133" i="5"/>
  <c r="AD149" i="5"/>
  <c r="AD164" i="5"/>
  <c r="CP101" i="5"/>
  <c r="AD35" i="5"/>
  <c r="AD40" i="5"/>
  <c r="AD119" i="5" s="1"/>
  <c r="AD155" i="5"/>
  <c r="AD167" i="5"/>
  <c r="AD33" i="5"/>
  <c r="AD16" i="5"/>
  <c r="AD23" i="5"/>
  <c r="AD28" i="5"/>
  <c r="AD41" i="5"/>
  <c r="AD158" i="5" l="1"/>
  <c r="AD122" i="5"/>
  <c r="AD162" i="5"/>
  <c r="AD165" i="5"/>
  <c r="AD120" i="5"/>
  <c r="AD123" i="5"/>
  <c r="CP105" i="5"/>
  <c r="AD172" i="5"/>
  <c r="AD175" i="5"/>
  <c r="AD170" i="5"/>
  <c r="AD179" i="5"/>
  <c r="AD182" i="5"/>
  <c r="CP109" i="5"/>
  <c r="AD176" i="5"/>
  <c r="DI16" i="5"/>
  <c r="DI17" i="5"/>
  <c r="DI18" i="5"/>
  <c r="DI19" i="5"/>
  <c r="DI20" i="5"/>
  <c r="DI21" i="5"/>
  <c r="DI22" i="5"/>
  <c r="DI23" i="5"/>
  <c r="DI24" i="5"/>
  <c r="DI25" i="5"/>
  <c r="DI26" i="5"/>
  <c r="DI27" i="5"/>
  <c r="DI28" i="5"/>
  <c r="DI29" i="5"/>
  <c r="DI30" i="5"/>
  <c r="DI31" i="5"/>
  <c r="DI32" i="5"/>
  <c r="DI33" i="5"/>
  <c r="DI34" i="5"/>
  <c r="DI35" i="5"/>
  <c r="DI36" i="5"/>
  <c r="DI37" i="5"/>
  <c r="DI38" i="5"/>
  <c r="DI39" i="5"/>
  <c r="DI40" i="5"/>
  <c r="DI41" i="5"/>
  <c r="DI42" i="5"/>
  <c r="DI43" i="5"/>
  <c r="DI44" i="5"/>
  <c r="DI45" i="5"/>
  <c r="DI46" i="5"/>
  <c r="DI47" i="5"/>
  <c r="DI48" i="5"/>
  <c r="DI49" i="5"/>
  <c r="DI50" i="5"/>
  <c r="DI51" i="5"/>
  <c r="DI52" i="5"/>
  <c r="DI53" i="5"/>
  <c r="DI54" i="5"/>
  <c r="DI55" i="5"/>
  <c r="DI56" i="5"/>
  <c r="DI57" i="5"/>
  <c r="DI58" i="5"/>
  <c r="DI59" i="5"/>
  <c r="DI60" i="5"/>
  <c r="DI61" i="5"/>
  <c r="DI62" i="5"/>
  <c r="DI63" i="5"/>
  <c r="DI64" i="5"/>
  <c r="DI65" i="5"/>
  <c r="DI66" i="5"/>
  <c r="DI67" i="5"/>
  <c r="DI68" i="5"/>
  <c r="DI69" i="5"/>
  <c r="DI70" i="5"/>
  <c r="DI71" i="5"/>
  <c r="DI72" i="5"/>
  <c r="DI73" i="5"/>
  <c r="DI74" i="5"/>
  <c r="DI75" i="5"/>
  <c r="DI76" i="5"/>
  <c r="DI77" i="5"/>
  <c r="DI78" i="5"/>
  <c r="DI79" i="5"/>
  <c r="DI80" i="5"/>
  <c r="DI81" i="5"/>
  <c r="DI82" i="5"/>
  <c r="DI83" i="5"/>
  <c r="DI84" i="5"/>
  <c r="DI85" i="5"/>
  <c r="DI86" i="5"/>
  <c r="DI87" i="5"/>
  <c r="DI88" i="5"/>
  <c r="DI89" i="5"/>
  <c r="DI90" i="5"/>
  <c r="DI91" i="5"/>
  <c r="DI92" i="5"/>
  <c r="DI93" i="5"/>
  <c r="DI94" i="5"/>
  <c r="DI95" i="5"/>
  <c r="DI96" i="5"/>
  <c r="DI97" i="5"/>
  <c r="DI98" i="5"/>
  <c r="DI99" i="5"/>
  <c r="DI100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O110" i="5"/>
  <c r="CQ110" i="5"/>
  <c r="CR110" i="5"/>
  <c r="CS110" i="5"/>
  <c r="CT110" i="5"/>
  <c r="CU110" i="5"/>
  <c r="CV110" i="5"/>
  <c r="CX110" i="5"/>
  <c r="CY110" i="5"/>
  <c r="CO111" i="5"/>
  <c r="CQ111" i="5"/>
  <c r="CR111" i="5"/>
  <c r="CS111" i="5"/>
  <c r="CT111" i="5"/>
  <c r="CU111" i="5"/>
  <c r="CV111" i="5"/>
  <c r="CX111" i="5"/>
  <c r="CY111" i="5"/>
  <c r="O4" i="5"/>
  <c r="P4" i="5"/>
  <c r="Q4" i="5"/>
  <c r="R4" i="5"/>
  <c r="S4" i="5"/>
  <c r="T4" i="5"/>
  <c r="U4" i="5"/>
  <c r="V4" i="5"/>
  <c r="W4" i="5"/>
  <c r="X4" i="5"/>
  <c r="Y4" i="5"/>
  <c r="Z4" i="5"/>
  <c r="O5" i="5"/>
  <c r="P5" i="5"/>
  <c r="Q5" i="5"/>
  <c r="R5" i="5"/>
  <c r="S5" i="5"/>
  <c r="T5" i="5"/>
  <c r="U5" i="5"/>
  <c r="V5" i="5"/>
  <c r="W5" i="5"/>
  <c r="X5" i="5"/>
  <c r="Y5" i="5"/>
  <c r="Z5" i="5"/>
  <c r="O6" i="5"/>
  <c r="P6" i="5"/>
  <c r="Q6" i="5"/>
  <c r="R6" i="5"/>
  <c r="S6" i="5"/>
  <c r="T6" i="5"/>
  <c r="U6" i="5"/>
  <c r="V6" i="5"/>
  <c r="W6" i="5"/>
  <c r="X6" i="5"/>
  <c r="Y6" i="5"/>
  <c r="Z6" i="5"/>
  <c r="O7" i="5"/>
  <c r="P7" i="5"/>
  <c r="Q7" i="5"/>
  <c r="R7" i="5"/>
  <c r="S7" i="5"/>
  <c r="T7" i="5"/>
  <c r="U7" i="5"/>
  <c r="V7" i="5"/>
  <c r="W7" i="5"/>
  <c r="X7" i="5"/>
  <c r="Y7" i="5"/>
  <c r="Z7" i="5"/>
  <c r="O8" i="5"/>
  <c r="P8" i="5"/>
  <c r="Q8" i="5"/>
  <c r="R8" i="5"/>
  <c r="S8" i="5"/>
  <c r="T8" i="5"/>
  <c r="U8" i="5"/>
  <c r="V8" i="5"/>
  <c r="W8" i="5"/>
  <c r="X8" i="5"/>
  <c r="Y8" i="5"/>
  <c r="Z8" i="5"/>
  <c r="O9" i="5"/>
  <c r="P9" i="5"/>
  <c r="Q9" i="5"/>
  <c r="R9" i="5"/>
  <c r="S9" i="5"/>
  <c r="T9" i="5"/>
  <c r="U9" i="5"/>
  <c r="V9" i="5"/>
  <c r="W9" i="5"/>
  <c r="X9" i="5"/>
  <c r="Y9" i="5"/>
  <c r="Z9" i="5"/>
  <c r="O10" i="5"/>
  <c r="P10" i="5"/>
  <c r="Q10" i="5"/>
  <c r="R10" i="5"/>
  <c r="S10" i="5"/>
  <c r="T10" i="5"/>
  <c r="U10" i="5"/>
  <c r="V10" i="5"/>
  <c r="W10" i="5"/>
  <c r="X10" i="5"/>
  <c r="Y10" i="5"/>
  <c r="Z10" i="5"/>
  <c r="O11" i="5"/>
  <c r="P11" i="5"/>
  <c r="Q11" i="5"/>
  <c r="R11" i="5"/>
  <c r="S11" i="5"/>
  <c r="T11" i="5"/>
  <c r="U11" i="5"/>
  <c r="V11" i="5"/>
  <c r="W11" i="5"/>
  <c r="X11" i="5"/>
  <c r="Y11" i="5"/>
  <c r="Z11" i="5"/>
  <c r="O12" i="5"/>
  <c r="P12" i="5"/>
  <c r="Q12" i="5"/>
  <c r="R12" i="5"/>
  <c r="S12" i="5"/>
  <c r="T12" i="5"/>
  <c r="U12" i="5"/>
  <c r="V12" i="5"/>
  <c r="W12" i="5"/>
  <c r="X12" i="5"/>
  <c r="Y12" i="5"/>
  <c r="Z12" i="5"/>
  <c r="O13" i="5"/>
  <c r="P13" i="5"/>
  <c r="Q13" i="5"/>
  <c r="R13" i="5"/>
  <c r="S13" i="5"/>
  <c r="T13" i="5"/>
  <c r="U13" i="5"/>
  <c r="V13" i="5"/>
  <c r="W13" i="5"/>
  <c r="X13" i="5"/>
  <c r="Y13" i="5"/>
  <c r="Z13" i="5"/>
  <c r="O14" i="5"/>
  <c r="P14" i="5"/>
  <c r="Q14" i="5"/>
  <c r="R14" i="5"/>
  <c r="S14" i="5"/>
  <c r="T14" i="5"/>
  <c r="U14" i="5"/>
  <c r="V14" i="5"/>
  <c r="W14" i="5"/>
  <c r="X14" i="5"/>
  <c r="Y14" i="5"/>
  <c r="Z14" i="5"/>
  <c r="O15" i="5"/>
  <c r="P15" i="5"/>
  <c r="Q15" i="5"/>
  <c r="R15" i="5"/>
  <c r="S15" i="5"/>
  <c r="T15" i="5"/>
  <c r="U15" i="5"/>
  <c r="V15" i="5"/>
  <c r="W15" i="5"/>
  <c r="X15" i="5"/>
  <c r="Y15" i="5"/>
  <c r="Z15" i="5"/>
  <c r="O16" i="5"/>
  <c r="P16" i="5"/>
  <c r="Q16" i="5"/>
  <c r="R16" i="5"/>
  <c r="S16" i="5"/>
  <c r="T16" i="5"/>
  <c r="U16" i="5"/>
  <c r="V16" i="5"/>
  <c r="W16" i="5"/>
  <c r="CJ16" i="5" s="1"/>
  <c r="X16" i="5"/>
  <c r="Y16" i="5"/>
  <c r="Z16" i="5"/>
  <c r="O17" i="5"/>
  <c r="P17" i="5"/>
  <c r="Q17" i="5"/>
  <c r="R17" i="5"/>
  <c r="S17" i="5"/>
  <c r="T17" i="5"/>
  <c r="U17" i="5"/>
  <c r="V17" i="5"/>
  <c r="W17" i="5"/>
  <c r="CJ17" i="5" s="1"/>
  <c r="X17" i="5"/>
  <c r="Y17" i="5"/>
  <c r="Z17" i="5"/>
  <c r="O18" i="5"/>
  <c r="P18" i="5"/>
  <c r="Q18" i="5"/>
  <c r="R18" i="5"/>
  <c r="S18" i="5"/>
  <c r="T18" i="5"/>
  <c r="U18" i="5"/>
  <c r="V18" i="5"/>
  <c r="W18" i="5"/>
  <c r="CJ18" i="5" s="1"/>
  <c r="X18" i="5"/>
  <c r="Y18" i="5"/>
  <c r="Z18" i="5"/>
  <c r="O19" i="5"/>
  <c r="P19" i="5"/>
  <c r="Q19" i="5"/>
  <c r="R19" i="5"/>
  <c r="S19" i="5"/>
  <c r="T19" i="5"/>
  <c r="U19" i="5"/>
  <c r="V19" i="5"/>
  <c r="W19" i="5"/>
  <c r="CJ19" i="5" s="1"/>
  <c r="X19" i="5"/>
  <c r="Y19" i="5"/>
  <c r="Z19" i="5"/>
  <c r="O20" i="5"/>
  <c r="P20" i="5"/>
  <c r="Q20" i="5"/>
  <c r="R20" i="5"/>
  <c r="S20" i="5"/>
  <c r="T20" i="5"/>
  <c r="U20" i="5"/>
  <c r="V20" i="5"/>
  <c r="W20" i="5"/>
  <c r="CJ20" i="5" s="1"/>
  <c r="X20" i="5"/>
  <c r="Y20" i="5"/>
  <c r="Z20" i="5"/>
  <c r="O21" i="5"/>
  <c r="P21" i="5"/>
  <c r="Q21" i="5"/>
  <c r="R21" i="5"/>
  <c r="S21" i="5"/>
  <c r="T21" i="5"/>
  <c r="U21" i="5"/>
  <c r="V21" i="5"/>
  <c r="W21" i="5"/>
  <c r="CJ21" i="5" s="1"/>
  <c r="X21" i="5"/>
  <c r="Y21" i="5"/>
  <c r="Z21" i="5"/>
  <c r="O22" i="5"/>
  <c r="P22" i="5"/>
  <c r="Q22" i="5"/>
  <c r="R22" i="5"/>
  <c r="S22" i="5"/>
  <c r="T22" i="5"/>
  <c r="U22" i="5"/>
  <c r="V22" i="5"/>
  <c r="W22" i="5"/>
  <c r="CJ22" i="5" s="1"/>
  <c r="X22" i="5"/>
  <c r="Y22" i="5"/>
  <c r="Z22" i="5"/>
  <c r="O23" i="5"/>
  <c r="P23" i="5"/>
  <c r="Q23" i="5"/>
  <c r="R23" i="5"/>
  <c r="S23" i="5"/>
  <c r="T23" i="5"/>
  <c r="U23" i="5"/>
  <c r="V23" i="5"/>
  <c r="W23" i="5"/>
  <c r="CJ23" i="5" s="1"/>
  <c r="X23" i="5"/>
  <c r="Y23" i="5"/>
  <c r="Z23" i="5"/>
  <c r="O24" i="5"/>
  <c r="P24" i="5"/>
  <c r="Q24" i="5"/>
  <c r="R24" i="5"/>
  <c r="S24" i="5"/>
  <c r="T24" i="5"/>
  <c r="U24" i="5"/>
  <c r="V24" i="5"/>
  <c r="W24" i="5"/>
  <c r="CJ24" i="5" s="1"/>
  <c r="X24" i="5"/>
  <c r="Y24" i="5"/>
  <c r="Z24" i="5"/>
  <c r="O25" i="5"/>
  <c r="P25" i="5"/>
  <c r="Q25" i="5"/>
  <c r="R25" i="5"/>
  <c r="S25" i="5"/>
  <c r="T25" i="5"/>
  <c r="U25" i="5"/>
  <c r="V25" i="5"/>
  <c r="W25" i="5"/>
  <c r="CJ25" i="5" s="1"/>
  <c r="X25" i="5"/>
  <c r="Y25" i="5"/>
  <c r="Z25" i="5"/>
  <c r="O26" i="5"/>
  <c r="P26" i="5"/>
  <c r="Q26" i="5"/>
  <c r="R26" i="5"/>
  <c r="S26" i="5"/>
  <c r="T26" i="5"/>
  <c r="U26" i="5"/>
  <c r="V26" i="5"/>
  <c r="W26" i="5"/>
  <c r="CJ26" i="5" s="1"/>
  <c r="X26" i="5"/>
  <c r="Y26" i="5"/>
  <c r="Z26" i="5"/>
  <c r="O27" i="5"/>
  <c r="P27" i="5"/>
  <c r="Q27" i="5"/>
  <c r="R27" i="5"/>
  <c r="S27" i="5"/>
  <c r="T27" i="5"/>
  <c r="U27" i="5"/>
  <c r="V27" i="5"/>
  <c r="W27" i="5"/>
  <c r="CJ27" i="5" s="1"/>
  <c r="X27" i="5"/>
  <c r="Y27" i="5"/>
  <c r="Z27" i="5"/>
  <c r="O28" i="5"/>
  <c r="P28" i="5"/>
  <c r="Q28" i="5"/>
  <c r="R28" i="5"/>
  <c r="S28" i="5"/>
  <c r="T28" i="5"/>
  <c r="U28" i="5"/>
  <c r="V28" i="5"/>
  <c r="W28" i="5"/>
  <c r="CJ28" i="5" s="1"/>
  <c r="X28" i="5"/>
  <c r="Y28" i="5"/>
  <c r="Z28" i="5"/>
  <c r="O29" i="5"/>
  <c r="P29" i="5"/>
  <c r="Q29" i="5"/>
  <c r="R29" i="5"/>
  <c r="S29" i="5"/>
  <c r="T29" i="5"/>
  <c r="U29" i="5"/>
  <c r="V29" i="5"/>
  <c r="W29" i="5"/>
  <c r="CJ29" i="5" s="1"/>
  <c r="X29" i="5"/>
  <c r="Y29" i="5"/>
  <c r="Z29" i="5"/>
  <c r="O30" i="5"/>
  <c r="P30" i="5"/>
  <c r="Q30" i="5"/>
  <c r="R30" i="5"/>
  <c r="S30" i="5"/>
  <c r="T30" i="5"/>
  <c r="U30" i="5"/>
  <c r="V30" i="5"/>
  <c r="W30" i="5"/>
  <c r="CJ30" i="5" s="1"/>
  <c r="X30" i="5"/>
  <c r="Y30" i="5"/>
  <c r="Z30" i="5"/>
  <c r="O31" i="5"/>
  <c r="P31" i="5"/>
  <c r="Q31" i="5"/>
  <c r="R31" i="5"/>
  <c r="S31" i="5"/>
  <c r="T31" i="5"/>
  <c r="U31" i="5"/>
  <c r="V31" i="5"/>
  <c r="W31" i="5"/>
  <c r="CJ31" i="5" s="1"/>
  <c r="X31" i="5"/>
  <c r="Y31" i="5"/>
  <c r="Z31" i="5"/>
  <c r="O32" i="5"/>
  <c r="P32" i="5"/>
  <c r="Q32" i="5"/>
  <c r="R32" i="5"/>
  <c r="S32" i="5"/>
  <c r="T32" i="5"/>
  <c r="U32" i="5"/>
  <c r="V32" i="5"/>
  <c r="W32" i="5"/>
  <c r="CJ32" i="5" s="1"/>
  <c r="X32" i="5"/>
  <c r="Y32" i="5"/>
  <c r="Z32" i="5"/>
  <c r="O33" i="5"/>
  <c r="P33" i="5"/>
  <c r="Q33" i="5"/>
  <c r="R33" i="5"/>
  <c r="S33" i="5"/>
  <c r="T33" i="5"/>
  <c r="U33" i="5"/>
  <c r="V33" i="5"/>
  <c r="W33" i="5"/>
  <c r="CJ33" i="5" s="1"/>
  <c r="X33" i="5"/>
  <c r="Y33" i="5"/>
  <c r="Z33" i="5"/>
  <c r="O34" i="5"/>
  <c r="P34" i="5"/>
  <c r="Q34" i="5"/>
  <c r="R34" i="5"/>
  <c r="S34" i="5"/>
  <c r="T34" i="5"/>
  <c r="U34" i="5"/>
  <c r="V34" i="5"/>
  <c r="W34" i="5"/>
  <c r="CJ34" i="5" s="1"/>
  <c r="X34" i="5"/>
  <c r="Y34" i="5"/>
  <c r="Z34" i="5"/>
  <c r="O35" i="5"/>
  <c r="P35" i="5"/>
  <c r="Q35" i="5"/>
  <c r="R35" i="5"/>
  <c r="S35" i="5"/>
  <c r="T35" i="5"/>
  <c r="U35" i="5"/>
  <c r="V35" i="5"/>
  <c r="W35" i="5"/>
  <c r="CJ35" i="5" s="1"/>
  <c r="X35" i="5"/>
  <c r="Y35" i="5"/>
  <c r="Z35" i="5"/>
  <c r="O36" i="5"/>
  <c r="P36" i="5"/>
  <c r="Q36" i="5"/>
  <c r="R36" i="5"/>
  <c r="S36" i="5"/>
  <c r="T36" i="5"/>
  <c r="U36" i="5"/>
  <c r="V36" i="5"/>
  <c r="W36" i="5"/>
  <c r="CJ36" i="5" s="1"/>
  <c r="X36" i="5"/>
  <c r="Y36" i="5"/>
  <c r="Z36" i="5"/>
  <c r="O37" i="5"/>
  <c r="P37" i="5"/>
  <c r="Q37" i="5"/>
  <c r="R37" i="5"/>
  <c r="S37" i="5"/>
  <c r="T37" i="5"/>
  <c r="U37" i="5"/>
  <c r="V37" i="5"/>
  <c r="W37" i="5"/>
  <c r="CJ37" i="5" s="1"/>
  <c r="X37" i="5"/>
  <c r="Y37" i="5"/>
  <c r="Z37" i="5"/>
  <c r="O38" i="5"/>
  <c r="P38" i="5"/>
  <c r="Q38" i="5"/>
  <c r="R38" i="5"/>
  <c r="S38" i="5"/>
  <c r="T38" i="5"/>
  <c r="U38" i="5"/>
  <c r="V38" i="5"/>
  <c r="W38" i="5"/>
  <c r="CJ38" i="5" s="1"/>
  <c r="X38" i="5"/>
  <c r="Y38" i="5"/>
  <c r="Z38" i="5"/>
  <c r="O39" i="5"/>
  <c r="P39" i="5"/>
  <c r="Q39" i="5"/>
  <c r="R39" i="5"/>
  <c r="S39" i="5"/>
  <c r="T39" i="5"/>
  <c r="U39" i="5"/>
  <c r="V39" i="5"/>
  <c r="W39" i="5"/>
  <c r="CJ39" i="5" s="1"/>
  <c r="X39" i="5"/>
  <c r="Y39" i="5"/>
  <c r="Z39" i="5"/>
  <c r="O40" i="5"/>
  <c r="O119" i="5" s="1"/>
  <c r="P40" i="5"/>
  <c r="P119" i="5" s="1"/>
  <c r="Q40" i="5"/>
  <c r="Q119" i="5" s="1"/>
  <c r="R40" i="5"/>
  <c r="R119" i="5" s="1"/>
  <c r="S40" i="5"/>
  <c r="S119" i="5" s="1"/>
  <c r="T40" i="5"/>
  <c r="T119" i="5" s="1"/>
  <c r="U40" i="5"/>
  <c r="U119" i="5" s="1"/>
  <c r="V40" i="5"/>
  <c r="V119" i="5" s="1"/>
  <c r="W40" i="5"/>
  <c r="X40" i="5"/>
  <c r="X119" i="5" s="1"/>
  <c r="Y40" i="5"/>
  <c r="Y119" i="5" s="1"/>
  <c r="Z40" i="5"/>
  <c r="Z119" i="5" s="1"/>
  <c r="O41" i="5"/>
  <c r="O120" i="5" s="1"/>
  <c r="P41" i="5"/>
  <c r="P120" i="5" s="1"/>
  <c r="Q41" i="5"/>
  <c r="Q120" i="5" s="1"/>
  <c r="R41" i="5"/>
  <c r="R120" i="5" s="1"/>
  <c r="S41" i="5"/>
  <c r="S120" i="5" s="1"/>
  <c r="T41" i="5"/>
  <c r="T120" i="5" s="1"/>
  <c r="U41" i="5"/>
  <c r="U120" i="5" s="1"/>
  <c r="V41" i="5"/>
  <c r="V120" i="5" s="1"/>
  <c r="W41" i="5"/>
  <c r="X41" i="5"/>
  <c r="X120" i="5" s="1"/>
  <c r="Y41" i="5"/>
  <c r="Y120" i="5" s="1"/>
  <c r="Z41" i="5"/>
  <c r="Z120" i="5" s="1"/>
  <c r="O42" i="5"/>
  <c r="O121" i="5" s="1"/>
  <c r="P42" i="5"/>
  <c r="P121" i="5" s="1"/>
  <c r="Q42" i="5"/>
  <c r="Q121" i="5" s="1"/>
  <c r="R42" i="5"/>
  <c r="R121" i="5" s="1"/>
  <c r="S42" i="5"/>
  <c r="S121" i="5" s="1"/>
  <c r="T42" i="5"/>
  <c r="T121" i="5" s="1"/>
  <c r="U42" i="5"/>
  <c r="U121" i="5" s="1"/>
  <c r="V42" i="5"/>
  <c r="V121" i="5" s="1"/>
  <c r="W42" i="5"/>
  <c r="X42" i="5"/>
  <c r="X121" i="5" s="1"/>
  <c r="Y42" i="5"/>
  <c r="Y121" i="5" s="1"/>
  <c r="Z42" i="5"/>
  <c r="Z121" i="5" s="1"/>
  <c r="O43" i="5"/>
  <c r="O122" i="5" s="1"/>
  <c r="P43" i="5"/>
  <c r="P122" i="5" s="1"/>
  <c r="Q43" i="5"/>
  <c r="Q122" i="5" s="1"/>
  <c r="R43" i="5"/>
  <c r="R122" i="5" s="1"/>
  <c r="S43" i="5"/>
  <c r="S122" i="5" s="1"/>
  <c r="T43" i="5"/>
  <c r="T122" i="5" s="1"/>
  <c r="U43" i="5"/>
  <c r="U122" i="5" s="1"/>
  <c r="V43" i="5"/>
  <c r="V122" i="5" s="1"/>
  <c r="W43" i="5"/>
  <c r="X43" i="5"/>
  <c r="X122" i="5" s="1"/>
  <c r="Y43" i="5"/>
  <c r="Y122" i="5" s="1"/>
  <c r="Z43" i="5"/>
  <c r="Z122" i="5" s="1"/>
  <c r="O44" i="5"/>
  <c r="O123" i="5" s="1"/>
  <c r="P44" i="5"/>
  <c r="P123" i="5" s="1"/>
  <c r="Q44" i="5"/>
  <c r="Q123" i="5" s="1"/>
  <c r="R44" i="5"/>
  <c r="R123" i="5" s="1"/>
  <c r="S44" i="5"/>
  <c r="S123" i="5" s="1"/>
  <c r="T44" i="5"/>
  <c r="T123" i="5" s="1"/>
  <c r="U44" i="5"/>
  <c r="U123" i="5" s="1"/>
  <c r="V44" i="5"/>
  <c r="V123" i="5" s="1"/>
  <c r="W44" i="5"/>
  <c r="X44" i="5"/>
  <c r="X123" i="5" s="1"/>
  <c r="Y44" i="5"/>
  <c r="Y123" i="5" s="1"/>
  <c r="Z44" i="5"/>
  <c r="Z123" i="5" s="1"/>
  <c r="O45" i="5"/>
  <c r="O124" i="5" s="1"/>
  <c r="P45" i="5"/>
  <c r="P124" i="5" s="1"/>
  <c r="Q45" i="5"/>
  <c r="Q124" i="5" s="1"/>
  <c r="R45" i="5"/>
  <c r="R124" i="5" s="1"/>
  <c r="S45" i="5"/>
  <c r="S124" i="5" s="1"/>
  <c r="T45" i="5"/>
  <c r="T124" i="5" s="1"/>
  <c r="U45" i="5"/>
  <c r="U124" i="5" s="1"/>
  <c r="V45" i="5"/>
  <c r="V124" i="5" s="1"/>
  <c r="W45" i="5"/>
  <c r="X45" i="5"/>
  <c r="X124" i="5" s="1"/>
  <c r="Y45" i="5"/>
  <c r="Y124" i="5" s="1"/>
  <c r="Z45" i="5"/>
  <c r="Z124" i="5" s="1"/>
  <c r="O46" i="5"/>
  <c r="O125" i="5" s="1"/>
  <c r="P46" i="5"/>
  <c r="P125" i="5" s="1"/>
  <c r="Q46" i="5"/>
  <c r="Q125" i="5" s="1"/>
  <c r="R46" i="5"/>
  <c r="R125" i="5" s="1"/>
  <c r="S46" i="5"/>
  <c r="S125" i="5" s="1"/>
  <c r="T46" i="5"/>
  <c r="T125" i="5" s="1"/>
  <c r="U46" i="5"/>
  <c r="U125" i="5" s="1"/>
  <c r="V46" i="5"/>
  <c r="V125" i="5" s="1"/>
  <c r="W46" i="5"/>
  <c r="X46" i="5"/>
  <c r="X125" i="5" s="1"/>
  <c r="Y46" i="5"/>
  <c r="Y125" i="5" s="1"/>
  <c r="Z46" i="5"/>
  <c r="Z125" i="5" s="1"/>
  <c r="O47" i="5"/>
  <c r="O126" i="5" s="1"/>
  <c r="P47" i="5"/>
  <c r="P126" i="5" s="1"/>
  <c r="Q47" i="5"/>
  <c r="Q126" i="5" s="1"/>
  <c r="R47" i="5"/>
  <c r="R126" i="5" s="1"/>
  <c r="S47" i="5"/>
  <c r="S126" i="5" s="1"/>
  <c r="T47" i="5"/>
  <c r="T126" i="5" s="1"/>
  <c r="U47" i="5"/>
  <c r="U126" i="5" s="1"/>
  <c r="V47" i="5"/>
  <c r="V126" i="5" s="1"/>
  <c r="W47" i="5"/>
  <c r="X47" i="5"/>
  <c r="X126" i="5" s="1"/>
  <c r="Y47" i="5"/>
  <c r="Y126" i="5" s="1"/>
  <c r="Z47" i="5"/>
  <c r="Z126" i="5" s="1"/>
  <c r="O127" i="5"/>
  <c r="P127" i="5"/>
  <c r="Q127" i="5"/>
  <c r="R127" i="5"/>
  <c r="S127" i="5"/>
  <c r="T127" i="5"/>
  <c r="U127" i="5"/>
  <c r="V127" i="5"/>
  <c r="X127" i="5"/>
  <c r="P128" i="5"/>
  <c r="R128" i="5"/>
  <c r="X128" i="5"/>
  <c r="Z128" i="5"/>
  <c r="V129" i="5"/>
  <c r="X129" i="5"/>
  <c r="O130" i="5"/>
  <c r="P130" i="5"/>
  <c r="Q130" i="5"/>
  <c r="R130" i="5"/>
  <c r="S130" i="5"/>
  <c r="T130" i="5"/>
  <c r="U130" i="5"/>
  <c r="V130" i="5"/>
  <c r="X130" i="5"/>
  <c r="Y130" i="5"/>
  <c r="Z130" i="5"/>
  <c r="O131" i="5"/>
  <c r="P131" i="5"/>
  <c r="Q131" i="5"/>
  <c r="R131" i="5"/>
  <c r="S131" i="5"/>
  <c r="T131" i="5"/>
  <c r="U131" i="5"/>
  <c r="V131" i="5"/>
  <c r="X131" i="5"/>
  <c r="Y131" i="5"/>
  <c r="Z131" i="5"/>
  <c r="O132" i="5"/>
  <c r="P132" i="5"/>
  <c r="Q132" i="5"/>
  <c r="R132" i="5"/>
  <c r="S132" i="5"/>
  <c r="T132" i="5"/>
  <c r="U132" i="5"/>
  <c r="V132" i="5"/>
  <c r="X132" i="5"/>
  <c r="Y132" i="5"/>
  <c r="Z132" i="5"/>
  <c r="O133" i="5"/>
  <c r="P133" i="5"/>
  <c r="Q133" i="5"/>
  <c r="R133" i="5"/>
  <c r="S133" i="5"/>
  <c r="T133" i="5"/>
  <c r="U133" i="5"/>
  <c r="V133" i="5"/>
  <c r="X133" i="5"/>
  <c r="Y133" i="5"/>
  <c r="Z133" i="5"/>
  <c r="O134" i="5"/>
  <c r="P134" i="5"/>
  <c r="Q134" i="5"/>
  <c r="R134" i="5"/>
  <c r="S134" i="5"/>
  <c r="T134" i="5"/>
  <c r="U134" i="5"/>
  <c r="V134" i="5"/>
  <c r="X134" i="5"/>
  <c r="Y134" i="5"/>
  <c r="Z134" i="5"/>
  <c r="O135" i="5"/>
  <c r="P135" i="5"/>
  <c r="Q135" i="5"/>
  <c r="R135" i="5"/>
  <c r="S135" i="5"/>
  <c r="T135" i="5"/>
  <c r="U135" i="5"/>
  <c r="V135" i="5"/>
  <c r="X135" i="5"/>
  <c r="Y135" i="5"/>
  <c r="Z135" i="5"/>
  <c r="O136" i="5"/>
  <c r="P136" i="5"/>
  <c r="Q136" i="5"/>
  <c r="R136" i="5"/>
  <c r="S136" i="5"/>
  <c r="T136" i="5"/>
  <c r="U136" i="5"/>
  <c r="V136" i="5"/>
  <c r="X136" i="5"/>
  <c r="Y136" i="5"/>
  <c r="Z136" i="5"/>
  <c r="O137" i="5"/>
  <c r="P137" i="5"/>
  <c r="Q137" i="5"/>
  <c r="R137" i="5"/>
  <c r="S137" i="5"/>
  <c r="T137" i="5"/>
  <c r="U137" i="5"/>
  <c r="V137" i="5"/>
  <c r="X137" i="5"/>
  <c r="Y137" i="5"/>
  <c r="Z137" i="5"/>
  <c r="O138" i="5"/>
  <c r="P138" i="5"/>
  <c r="Q138" i="5"/>
  <c r="R138" i="5"/>
  <c r="S138" i="5"/>
  <c r="T138" i="5"/>
  <c r="U138" i="5"/>
  <c r="V138" i="5"/>
  <c r="X138" i="5"/>
  <c r="Y138" i="5"/>
  <c r="Z138" i="5"/>
  <c r="O139" i="5"/>
  <c r="P139" i="5"/>
  <c r="Q139" i="5"/>
  <c r="R139" i="5"/>
  <c r="S139" i="5"/>
  <c r="T139" i="5"/>
  <c r="U139" i="5"/>
  <c r="V139" i="5"/>
  <c r="X139" i="5"/>
  <c r="Y139" i="5"/>
  <c r="O140" i="5"/>
  <c r="P140" i="5"/>
  <c r="Q140" i="5"/>
  <c r="R140" i="5"/>
  <c r="S140" i="5"/>
  <c r="T140" i="5"/>
  <c r="U140" i="5"/>
  <c r="V140" i="5"/>
  <c r="X140" i="5"/>
  <c r="Y140" i="5"/>
  <c r="Z140" i="5"/>
  <c r="O141" i="5"/>
  <c r="P141" i="5"/>
  <c r="Q141" i="5"/>
  <c r="R141" i="5"/>
  <c r="S141" i="5"/>
  <c r="T141" i="5"/>
  <c r="U141" i="5"/>
  <c r="V141" i="5"/>
  <c r="X141" i="5"/>
  <c r="Y141" i="5"/>
  <c r="Z141" i="5"/>
  <c r="O142" i="5"/>
  <c r="P142" i="5"/>
  <c r="Q142" i="5"/>
  <c r="S142" i="5"/>
  <c r="T142" i="5"/>
  <c r="U142" i="5"/>
  <c r="V142" i="5"/>
  <c r="X142" i="5"/>
  <c r="Y142" i="5"/>
  <c r="Z142" i="5"/>
  <c r="O143" i="5"/>
  <c r="P143" i="5"/>
  <c r="Q143" i="5"/>
  <c r="R143" i="5"/>
  <c r="S143" i="5"/>
  <c r="T143" i="5"/>
  <c r="U143" i="5"/>
  <c r="V143" i="5"/>
  <c r="X143" i="5"/>
  <c r="Y143" i="5"/>
  <c r="Z143" i="5"/>
  <c r="O144" i="5"/>
  <c r="P144" i="5"/>
  <c r="Q144" i="5"/>
  <c r="R144" i="5"/>
  <c r="S144" i="5"/>
  <c r="T144" i="5"/>
  <c r="U144" i="5"/>
  <c r="V144" i="5"/>
  <c r="X144" i="5"/>
  <c r="Y144" i="5"/>
  <c r="Z144" i="5"/>
  <c r="O145" i="5"/>
  <c r="P145" i="5"/>
  <c r="Q145" i="5"/>
  <c r="R145" i="5"/>
  <c r="S145" i="5"/>
  <c r="T145" i="5"/>
  <c r="U145" i="5"/>
  <c r="V145" i="5"/>
  <c r="X145" i="5"/>
  <c r="Y145" i="5"/>
  <c r="Z145" i="5"/>
  <c r="O146" i="5"/>
  <c r="P146" i="5"/>
  <c r="Q146" i="5"/>
  <c r="R146" i="5"/>
  <c r="S146" i="5"/>
  <c r="T146" i="5"/>
  <c r="U146" i="5"/>
  <c r="V146" i="5"/>
  <c r="X146" i="5"/>
  <c r="Y146" i="5"/>
  <c r="Z146" i="5"/>
  <c r="O147" i="5"/>
  <c r="P147" i="5"/>
  <c r="Q147" i="5"/>
  <c r="R147" i="5"/>
  <c r="S147" i="5"/>
  <c r="T147" i="5"/>
  <c r="U147" i="5"/>
  <c r="V147" i="5"/>
  <c r="X147" i="5"/>
  <c r="Y147" i="5"/>
  <c r="Z147" i="5"/>
  <c r="O148" i="5"/>
  <c r="P148" i="5"/>
  <c r="Q148" i="5"/>
  <c r="R148" i="5"/>
  <c r="S148" i="5"/>
  <c r="T148" i="5"/>
  <c r="U148" i="5"/>
  <c r="V148" i="5"/>
  <c r="X148" i="5"/>
  <c r="Y148" i="5"/>
  <c r="Z148" i="5"/>
  <c r="O149" i="5"/>
  <c r="P149" i="5"/>
  <c r="Q149" i="5"/>
  <c r="R149" i="5"/>
  <c r="S149" i="5"/>
  <c r="T149" i="5"/>
  <c r="U149" i="5"/>
  <c r="V149" i="5"/>
  <c r="X149" i="5"/>
  <c r="Y149" i="5"/>
  <c r="Z149" i="5"/>
  <c r="O150" i="5"/>
  <c r="P150" i="5"/>
  <c r="Q150" i="5"/>
  <c r="R150" i="5"/>
  <c r="S150" i="5"/>
  <c r="T150" i="5"/>
  <c r="U150" i="5"/>
  <c r="V150" i="5"/>
  <c r="X150" i="5"/>
  <c r="Y150" i="5"/>
  <c r="Z150" i="5"/>
  <c r="O151" i="5"/>
  <c r="P151" i="5"/>
  <c r="Q151" i="5"/>
  <c r="R151" i="5"/>
  <c r="S151" i="5"/>
  <c r="T151" i="5"/>
  <c r="U151" i="5"/>
  <c r="V151" i="5"/>
  <c r="X151" i="5"/>
  <c r="Z151" i="5"/>
  <c r="O152" i="5"/>
  <c r="P152" i="5"/>
  <c r="Q152" i="5"/>
  <c r="R152" i="5"/>
  <c r="S152" i="5"/>
  <c r="T152" i="5"/>
  <c r="U152" i="5"/>
  <c r="V152" i="5"/>
  <c r="X152" i="5"/>
  <c r="Y152" i="5"/>
  <c r="Z152" i="5"/>
  <c r="O153" i="5"/>
  <c r="P153" i="5"/>
  <c r="Q153" i="5"/>
  <c r="R153" i="5"/>
  <c r="S153" i="5"/>
  <c r="T153" i="5"/>
  <c r="U153" i="5"/>
  <c r="V153" i="5"/>
  <c r="X153" i="5"/>
  <c r="Y153" i="5"/>
  <c r="Z153" i="5"/>
  <c r="O154" i="5"/>
  <c r="P154" i="5"/>
  <c r="Q154" i="5"/>
  <c r="R154" i="5"/>
  <c r="S154" i="5"/>
  <c r="T154" i="5"/>
  <c r="U154" i="5"/>
  <c r="V154" i="5"/>
  <c r="X154" i="5"/>
  <c r="Y154" i="5"/>
  <c r="Z154" i="5"/>
  <c r="O155" i="5"/>
  <c r="P155" i="5"/>
  <c r="Q155" i="5"/>
  <c r="R155" i="5"/>
  <c r="S155" i="5"/>
  <c r="T155" i="5"/>
  <c r="U155" i="5"/>
  <c r="V155" i="5"/>
  <c r="X155" i="5"/>
  <c r="Y155" i="5"/>
  <c r="Z155" i="5"/>
  <c r="O156" i="5"/>
  <c r="P156" i="5"/>
  <c r="Q156" i="5"/>
  <c r="R156" i="5"/>
  <c r="S156" i="5"/>
  <c r="T156" i="5"/>
  <c r="U156" i="5"/>
  <c r="V156" i="5"/>
  <c r="X156" i="5"/>
  <c r="Y156" i="5"/>
  <c r="Z156" i="5"/>
  <c r="O157" i="5"/>
  <c r="P157" i="5"/>
  <c r="Q157" i="5"/>
  <c r="R157" i="5"/>
  <c r="S157" i="5"/>
  <c r="T157" i="5"/>
  <c r="U157" i="5"/>
  <c r="V157" i="5"/>
  <c r="X157" i="5"/>
  <c r="Y157" i="5"/>
  <c r="Z157" i="5"/>
  <c r="O158" i="5"/>
  <c r="P158" i="5"/>
  <c r="Q158" i="5"/>
  <c r="R158" i="5"/>
  <c r="S158" i="5"/>
  <c r="T158" i="5"/>
  <c r="U158" i="5"/>
  <c r="V158" i="5"/>
  <c r="X158" i="5"/>
  <c r="Y158" i="5"/>
  <c r="Z158" i="5"/>
  <c r="O159" i="5"/>
  <c r="P159" i="5"/>
  <c r="Q159" i="5"/>
  <c r="R159" i="5"/>
  <c r="S159" i="5"/>
  <c r="T159" i="5"/>
  <c r="U159" i="5"/>
  <c r="V159" i="5"/>
  <c r="X159" i="5"/>
  <c r="Y159" i="5"/>
  <c r="Z159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O164" i="5"/>
  <c r="Q164" i="5"/>
  <c r="R164" i="5"/>
  <c r="S164" i="5"/>
  <c r="T164" i="5"/>
  <c r="U164" i="5"/>
  <c r="V164" i="5"/>
  <c r="W164" i="5"/>
  <c r="X164" i="5"/>
  <c r="Y164" i="5"/>
  <c r="Z164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W169" i="5"/>
  <c r="X174" i="5"/>
  <c r="Z174" i="5"/>
  <c r="X175" i="5"/>
  <c r="Y175" i="5"/>
  <c r="Z175" i="5"/>
  <c r="X176" i="5"/>
  <c r="Y176" i="5"/>
  <c r="Z176" i="5"/>
  <c r="CK110" i="5"/>
  <c r="CL110" i="5"/>
  <c r="CM110" i="5"/>
  <c r="CB111" i="5"/>
  <c r="CC111" i="5"/>
  <c r="CD111" i="5"/>
  <c r="CE111" i="5"/>
  <c r="CF111" i="5"/>
  <c r="CG111" i="5"/>
  <c r="CH111" i="5"/>
  <c r="CI111" i="5"/>
  <c r="CJ111" i="5"/>
  <c r="CK111" i="5"/>
  <c r="CL111" i="5"/>
  <c r="CM111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T129" i="5" l="1"/>
  <c r="T128" i="5"/>
  <c r="P129" i="5"/>
  <c r="Z129" i="5"/>
  <c r="R129" i="5"/>
  <c r="V128" i="5"/>
  <c r="Z127" i="5"/>
  <c r="U129" i="5"/>
  <c r="S129" i="5"/>
  <c r="Q129" i="5"/>
  <c r="O129" i="5"/>
  <c r="Y128" i="5"/>
  <c r="Y129" i="5"/>
  <c r="U128" i="5"/>
  <c r="S128" i="5"/>
  <c r="Q128" i="5"/>
  <c r="O128" i="5"/>
  <c r="Y127" i="5"/>
  <c r="Y174" i="5"/>
  <c r="AL174" i="5"/>
  <c r="AI168" i="5"/>
  <c r="AE168" i="5"/>
  <c r="AJ167" i="5"/>
  <c r="AF167" i="5"/>
  <c r="AL166" i="5"/>
  <c r="AG166" i="5"/>
  <c r="AM165" i="5"/>
  <c r="AH165" i="5"/>
  <c r="AC165" i="5"/>
  <c r="AI164" i="5"/>
  <c r="AE164" i="5"/>
  <c r="AJ163" i="5"/>
  <c r="AF163" i="5"/>
  <c r="AL162" i="5"/>
  <c r="AG162" i="5"/>
  <c r="AM161" i="5"/>
  <c r="Y151" i="5"/>
  <c r="AH161" i="5"/>
  <c r="AC161" i="5"/>
  <c r="AI160" i="5"/>
  <c r="AE160" i="5"/>
  <c r="AF159" i="5"/>
  <c r="AL158" i="5"/>
  <c r="AG158" i="5"/>
  <c r="AM157" i="5"/>
  <c r="AH157" i="5"/>
  <c r="AC157" i="5"/>
  <c r="AI156" i="5"/>
  <c r="AE156" i="5"/>
  <c r="AF155" i="5"/>
  <c r="AL154" i="5"/>
  <c r="AG154" i="5"/>
  <c r="AM153" i="5"/>
  <c r="AH153" i="5"/>
  <c r="AC153" i="5"/>
  <c r="AI152" i="5"/>
  <c r="AE152" i="5"/>
  <c r="AF151" i="5"/>
  <c r="AL150" i="5"/>
  <c r="AG150" i="5"/>
  <c r="AM149" i="5"/>
  <c r="AH149" i="5"/>
  <c r="AC149" i="5"/>
  <c r="AI148" i="5"/>
  <c r="AE148" i="5"/>
  <c r="AF147" i="5"/>
  <c r="AL146" i="5"/>
  <c r="AG146" i="5"/>
  <c r="AM145" i="5"/>
  <c r="AH145" i="5"/>
  <c r="AC145" i="5"/>
  <c r="AI144" i="5"/>
  <c r="AE144" i="5"/>
  <c r="AF143" i="5"/>
  <c r="AL142" i="5"/>
  <c r="AG142" i="5"/>
  <c r="AM141" i="5"/>
  <c r="AH141" i="5"/>
  <c r="AC141" i="5"/>
  <c r="AI140" i="5"/>
  <c r="AE140" i="5"/>
  <c r="AF139" i="5"/>
  <c r="AL138" i="5"/>
  <c r="AG138" i="5"/>
  <c r="AM137" i="5"/>
  <c r="AH137" i="5"/>
  <c r="AC137" i="5"/>
  <c r="AI136" i="5"/>
  <c r="AE136" i="5"/>
  <c r="AF135" i="5"/>
  <c r="AL134" i="5"/>
  <c r="AG134" i="5"/>
  <c r="AM133" i="5"/>
  <c r="AH133" i="5"/>
  <c r="AC133" i="5"/>
  <c r="AI132" i="5"/>
  <c r="AE132" i="5"/>
  <c r="AF131" i="5"/>
  <c r="AL130" i="5"/>
  <c r="AG130" i="5"/>
  <c r="AM129" i="5"/>
  <c r="AH129" i="5"/>
  <c r="AC129" i="5"/>
  <c r="AI128" i="5"/>
  <c r="AE128" i="5"/>
  <c r="AF127" i="5"/>
  <c r="AL126" i="5"/>
  <c r="AG126" i="5"/>
  <c r="AM125" i="5"/>
  <c r="AH125" i="5"/>
  <c r="AC125" i="5"/>
  <c r="AI124" i="5"/>
  <c r="AE124" i="5"/>
  <c r="AF123" i="5"/>
  <c r="AL122" i="5"/>
  <c r="AG122" i="5"/>
  <c r="AM121" i="5"/>
  <c r="AH121" i="5"/>
  <c r="AC121" i="5"/>
  <c r="AI120" i="5"/>
  <c r="AE120" i="5"/>
  <c r="AF119" i="5"/>
  <c r="V177" i="5"/>
  <c r="CI110" i="5"/>
  <c r="T177" i="5"/>
  <c r="CG110" i="5"/>
  <c r="R177" i="5"/>
  <c r="CE110" i="5"/>
  <c r="P177" i="5"/>
  <c r="CC110" i="5"/>
  <c r="W177" i="5"/>
  <c r="CJ110" i="5"/>
  <c r="U177" i="5"/>
  <c r="CH110" i="5"/>
  <c r="S177" i="5"/>
  <c r="CF110" i="5"/>
  <c r="Q177" i="5"/>
  <c r="CD110" i="5"/>
  <c r="O177" i="5"/>
  <c r="CB110" i="5"/>
  <c r="R142" i="5"/>
  <c r="Z139" i="5"/>
  <c r="AI177" i="5"/>
  <c r="AE177" i="5"/>
  <c r="AL175" i="5"/>
  <c r="AM174" i="5"/>
  <c r="AJ168" i="5"/>
  <c r="AF168" i="5"/>
  <c r="AL167" i="5"/>
  <c r="AG167" i="5"/>
  <c r="AM166" i="5"/>
  <c r="AH166" i="5"/>
  <c r="AC166" i="5"/>
  <c r="AI165" i="5"/>
  <c r="AE165" i="5"/>
  <c r="AJ164" i="5"/>
  <c r="AF164" i="5"/>
  <c r="AL163" i="5"/>
  <c r="AG163" i="5"/>
  <c r="AM162" i="5"/>
  <c r="AH162" i="5"/>
  <c r="AC162" i="5"/>
  <c r="AI161" i="5"/>
  <c r="AE161" i="5"/>
  <c r="AJ160" i="5"/>
  <c r="AF160" i="5"/>
  <c r="AL159" i="5"/>
  <c r="AG159" i="5"/>
  <c r="AM158" i="5"/>
  <c r="AH158" i="5"/>
  <c r="AC158" i="5"/>
  <c r="AI157" i="5"/>
  <c r="AE157" i="5"/>
  <c r="AF156" i="5"/>
  <c r="AL155" i="5"/>
  <c r="AG155" i="5"/>
  <c r="AM154" i="5"/>
  <c r="AH154" i="5"/>
  <c r="AC154" i="5"/>
  <c r="AI153" i="5"/>
  <c r="AE153" i="5"/>
  <c r="AF152" i="5"/>
  <c r="AL151" i="5"/>
  <c r="AG151" i="5"/>
  <c r="AM150" i="5"/>
  <c r="AH150" i="5"/>
  <c r="AC150" i="5"/>
  <c r="AI149" i="5"/>
  <c r="AE149" i="5"/>
  <c r="AF148" i="5"/>
  <c r="AL147" i="5"/>
  <c r="AG147" i="5"/>
  <c r="AM146" i="5"/>
  <c r="AH146" i="5"/>
  <c r="AC146" i="5"/>
  <c r="AI145" i="5"/>
  <c r="AE145" i="5"/>
  <c r="AF144" i="5"/>
  <c r="AL143" i="5"/>
  <c r="AG143" i="5"/>
  <c r="AM142" i="5"/>
  <c r="AH142" i="5"/>
  <c r="AC142" i="5"/>
  <c r="AI141" i="5"/>
  <c r="AE141" i="5"/>
  <c r="AF140" i="5"/>
  <c r="AL139" i="5"/>
  <c r="AG139" i="5"/>
  <c r="AM138" i="5"/>
  <c r="AH138" i="5"/>
  <c r="AC138" i="5"/>
  <c r="AI137" i="5"/>
  <c r="AE137" i="5"/>
  <c r="AF136" i="5"/>
  <c r="AL135" i="5"/>
  <c r="AG135" i="5"/>
  <c r="AM134" i="5"/>
  <c r="AH134" i="5"/>
  <c r="AC134" i="5"/>
  <c r="AI133" i="5"/>
  <c r="AE133" i="5"/>
  <c r="AF132" i="5"/>
  <c r="AL131" i="5"/>
  <c r="AG131" i="5"/>
  <c r="AM130" i="5"/>
  <c r="AH130" i="5"/>
  <c r="AC130" i="5"/>
  <c r="AI129" i="5"/>
  <c r="AE129" i="5"/>
  <c r="AF128" i="5"/>
  <c r="AL127" i="5"/>
  <c r="AG127" i="5"/>
  <c r="AM126" i="5"/>
  <c r="AH126" i="5"/>
  <c r="AC126" i="5"/>
  <c r="AI125" i="5"/>
  <c r="AE125" i="5"/>
  <c r="AF124" i="5"/>
  <c r="AL123" i="5"/>
  <c r="AG123" i="5"/>
  <c r="AM122" i="5"/>
  <c r="AH122" i="5"/>
  <c r="AC122" i="5"/>
  <c r="AI121" i="5"/>
  <c r="AE121" i="5"/>
  <c r="AF120" i="5"/>
  <c r="AL119" i="5"/>
  <c r="AG119" i="5"/>
  <c r="AL125" i="5"/>
  <c r="AG125" i="5"/>
  <c r="AM124" i="5"/>
  <c r="AH124" i="5"/>
  <c r="AC124" i="5"/>
  <c r="AI123" i="5"/>
  <c r="AE123" i="5"/>
  <c r="AF122" i="5"/>
  <c r="AL121" i="5"/>
  <c r="AG121" i="5"/>
  <c r="AM120" i="5"/>
  <c r="AH120" i="5"/>
  <c r="AC120" i="5"/>
  <c r="AI119" i="5"/>
  <c r="P180" i="5"/>
  <c r="P183" i="5"/>
  <c r="CK99" i="5"/>
  <c r="X178" i="5"/>
  <c r="X181" i="5"/>
  <c r="CC109" i="5"/>
  <c r="P176" i="5"/>
  <c r="CK106" i="5"/>
  <c r="X173" i="5"/>
  <c r="CK105" i="5"/>
  <c r="X172" i="5"/>
  <c r="CG105" i="5"/>
  <c r="T172" i="5"/>
  <c r="CC104" i="5"/>
  <c r="P171" i="5"/>
  <c r="CG103" i="5"/>
  <c r="T170" i="5"/>
  <c r="CG102" i="5"/>
  <c r="T169" i="5"/>
  <c r="S180" i="5"/>
  <c r="S183" i="5"/>
  <c r="W179" i="5"/>
  <c r="W182" i="5"/>
  <c r="S179" i="5"/>
  <c r="S182" i="5"/>
  <c r="S178" i="5"/>
  <c r="S181" i="5"/>
  <c r="O178" i="5"/>
  <c r="O181" i="5"/>
  <c r="CJ109" i="5"/>
  <c r="W176" i="5"/>
  <c r="CB109" i="5"/>
  <c r="O176" i="5"/>
  <c r="CF108" i="5"/>
  <c r="S175" i="5"/>
  <c r="CB108" i="5"/>
  <c r="O175" i="5"/>
  <c r="CF107" i="5"/>
  <c r="S174" i="5"/>
  <c r="CB107" i="5"/>
  <c r="O174" i="5"/>
  <c r="CB106" i="5"/>
  <c r="O173" i="5"/>
  <c r="CJ105" i="5"/>
  <c r="W172" i="5"/>
  <c r="CB105" i="5"/>
  <c r="O172" i="5"/>
  <c r="CF104" i="5"/>
  <c r="S171" i="5"/>
  <c r="CB104" i="5"/>
  <c r="O171" i="5"/>
  <c r="CF103" i="5"/>
  <c r="S170" i="5"/>
  <c r="CB103" i="5"/>
  <c r="O170" i="5"/>
  <c r="CF102" i="5"/>
  <c r="S169" i="5"/>
  <c r="Z180" i="5"/>
  <c r="Z183" i="5"/>
  <c r="V180" i="5"/>
  <c r="V183" i="5"/>
  <c r="R180" i="5"/>
  <c r="R183" i="5"/>
  <c r="V179" i="5"/>
  <c r="V182" i="5"/>
  <c r="R179" i="5"/>
  <c r="R182" i="5"/>
  <c r="CM99" i="5"/>
  <c r="Z178" i="5"/>
  <c r="Z181" i="5"/>
  <c r="V178" i="5"/>
  <c r="V181" i="5"/>
  <c r="R178" i="5"/>
  <c r="R181" i="5"/>
  <c r="CM98" i="5"/>
  <c r="Z177" i="5"/>
  <c r="CI109" i="5"/>
  <c r="V176" i="5"/>
  <c r="CI108" i="5"/>
  <c r="V175" i="5"/>
  <c r="CE108" i="5"/>
  <c r="R175" i="5"/>
  <c r="CI107" i="5"/>
  <c r="V174" i="5"/>
  <c r="CE107" i="5"/>
  <c r="R174" i="5"/>
  <c r="CI106" i="5"/>
  <c r="V173" i="5"/>
  <c r="CE106" i="5"/>
  <c r="R173" i="5"/>
  <c r="CI105" i="5"/>
  <c r="V172" i="5"/>
  <c r="CE105" i="5"/>
  <c r="R172" i="5"/>
  <c r="CM104" i="5"/>
  <c r="Z171" i="5"/>
  <c r="CE104" i="5"/>
  <c r="R171" i="5"/>
  <c r="CM103" i="5"/>
  <c r="Z170" i="5"/>
  <c r="CI103" i="5"/>
  <c r="V170" i="5"/>
  <c r="CM102" i="5"/>
  <c r="Z169" i="5"/>
  <c r="CI102" i="5"/>
  <c r="V169" i="5"/>
  <c r="Y180" i="5"/>
  <c r="Y183" i="5"/>
  <c r="U180" i="5"/>
  <c r="U183" i="5"/>
  <c r="Q180" i="5"/>
  <c r="Q183" i="5"/>
  <c r="Y179" i="5"/>
  <c r="Y182" i="5"/>
  <c r="U179" i="5"/>
  <c r="U182" i="5"/>
  <c r="Q179" i="5"/>
  <c r="Q182" i="5"/>
  <c r="CL99" i="5"/>
  <c r="Y178" i="5"/>
  <c r="Y181" i="5"/>
  <c r="U178" i="5"/>
  <c r="U181" i="5"/>
  <c r="Q178" i="5"/>
  <c r="Q181" i="5"/>
  <c r="CL98" i="5"/>
  <c r="Y177" i="5"/>
  <c r="CH109" i="5"/>
  <c r="U176" i="5"/>
  <c r="CD109" i="5"/>
  <c r="Q176" i="5"/>
  <c r="CH108" i="5"/>
  <c r="U175" i="5"/>
  <c r="CD108" i="5"/>
  <c r="Q175" i="5"/>
  <c r="CH107" i="5"/>
  <c r="U174" i="5"/>
  <c r="CD107" i="5"/>
  <c r="Q174" i="5"/>
  <c r="CL106" i="5"/>
  <c r="Y173" i="5"/>
  <c r="CH106" i="5"/>
  <c r="U173" i="5"/>
  <c r="CD106" i="5"/>
  <c r="Q173" i="5"/>
  <c r="CL105" i="5"/>
  <c r="Y172" i="5"/>
  <c r="CH105" i="5"/>
  <c r="U172" i="5"/>
  <c r="CD105" i="5"/>
  <c r="Q172" i="5"/>
  <c r="CL104" i="5"/>
  <c r="Y171" i="5"/>
  <c r="CH104" i="5"/>
  <c r="U171" i="5"/>
  <c r="CD104" i="5"/>
  <c r="Q171" i="5"/>
  <c r="CL103" i="5"/>
  <c r="Y170" i="5"/>
  <c r="CH103" i="5"/>
  <c r="U170" i="5"/>
  <c r="CD103" i="5"/>
  <c r="Q170" i="5"/>
  <c r="CL102" i="5"/>
  <c r="Y169" i="5"/>
  <c r="CH102" i="5"/>
  <c r="U169" i="5"/>
  <c r="CD102" i="5"/>
  <c r="Q169" i="5"/>
  <c r="AL180" i="5"/>
  <c r="AL183" i="5"/>
  <c r="AG180" i="5"/>
  <c r="AG183" i="5"/>
  <c r="AM179" i="5"/>
  <c r="AM182" i="5"/>
  <c r="AH179" i="5"/>
  <c r="AH182" i="5"/>
  <c r="AC179" i="5"/>
  <c r="AC182" i="5"/>
  <c r="AI178" i="5"/>
  <c r="AI181" i="5"/>
  <c r="AE178" i="5"/>
  <c r="AE181" i="5"/>
  <c r="AJ177" i="5"/>
  <c r="AF177" i="5"/>
  <c r="AL176" i="5"/>
  <c r="CS109" i="5"/>
  <c r="AG176" i="5"/>
  <c r="AM175" i="5"/>
  <c r="CT108" i="5"/>
  <c r="AH175" i="5"/>
  <c r="CO108" i="5"/>
  <c r="AC175" i="5"/>
  <c r="CU107" i="5"/>
  <c r="AI174" i="5"/>
  <c r="CQ107" i="5"/>
  <c r="AE174" i="5"/>
  <c r="CV106" i="5"/>
  <c r="AJ173" i="5"/>
  <c r="CR106" i="5"/>
  <c r="AF173" i="5"/>
  <c r="CX105" i="5"/>
  <c r="AL172" i="5"/>
  <c r="CS105" i="5"/>
  <c r="AG172" i="5"/>
  <c r="CY104" i="5"/>
  <c r="AM171" i="5"/>
  <c r="CT104" i="5"/>
  <c r="AH171" i="5"/>
  <c r="CO104" i="5"/>
  <c r="AC171" i="5"/>
  <c r="CU103" i="5"/>
  <c r="AI170" i="5"/>
  <c r="CQ103" i="5"/>
  <c r="AE170" i="5"/>
  <c r="AJ169" i="5"/>
  <c r="CR102" i="5"/>
  <c r="AF169" i="5"/>
  <c r="AL168" i="5"/>
  <c r="AG168" i="5"/>
  <c r="AM167" i="5"/>
  <c r="AH167" i="5"/>
  <c r="AC167" i="5"/>
  <c r="AI166" i="5"/>
  <c r="AE166" i="5"/>
  <c r="AJ165" i="5"/>
  <c r="AF165" i="5"/>
  <c r="AL164" i="5"/>
  <c r="AG164" i="5"/>
  <c r="AM163" i="5"/>
  <c r="AH163" i="5"/>
  <c r="AC163" i="5"/>
  <c r="AI162" i="5"/>
  <c r="AE162" i="5"/>
  <c r="AJ161" i="5"/>
  <c r="AF161" i="5"/>
  <c r="AL160" i="5"/>
  <c r="AG160" i="5"/>
  <c r="AM159" i="5"/>
  <c r="AH159" i="5"/>
  <c r="AC159" i="5"/>
  <c r="AI158" i="5"/>
  <c r="AE158" i="5"/>
  <c r="CV78" i="5"/>
  <c r="AJ157" i="5"/>
  <c r="AF157" i="5"/>
  <c r="AL156" i="5"/>
  <c r="AG156" i="5"/>
  <c r="AM155" i="5"/>
  <c r="AH155" i="5"/>
  <c r="AC155" i="5"/>
  <c r="AI154" i="5"/>
  <c r="AE154" i="5"/>
  <c r="CV74" i="5"/>
  <c r="AJ153" i="5"/>
  <c r="AF153" i="5"/>
  <c r="AL152" i="5"/>
  <c r="AG152" i="5"/>
  <c r="AM151" i="5"/>
  <c r="AH151" i="5"/>
  <c r="AC151" i="5"/>
  <c r="AI150" i="5"/>
  <c r="AE150" i="5"/>
  <c r="CV70" i="5"/>
  <c r="AJ149" i="5"/>
  <c r="AF149" i="5"/>
  <c r="AL148" i="5"/>
  <c r="AG148" i="5"/>
  <c r="AM147" i="5"/>
  <c r="AH147" i="5"/>
  <c r="AC147" i="5"/>
  <c r="AI146" i="5"/>
  <c r="AE146" i="5"/>
  <c r="CV66" i="5"/>
  <c r="AJ145" i="5"/>
  <c r="AF145" i="5"/>
  <c r="AL144" i="5"/>
  <c r="AG144" i="5"/>
  <c r="AM143" i="5"/>
  <c r="AH143" i="5"/>
  <c r="AC143" i="5"/>
  <c r="AI142" i="5"/>
  <c r="AE142" i="5"/>
  <c r="CV62" i="5"/>
  <c r="AJ141" i="5"/>
  <c r="AF141" i="5"/>
  <c r="AL140" i="5"/>
  <c r="AG140" i="5"/>
  <c r="AM139" i="5"/>
  <c r="AH139" i="5"/>
  <c r="AC139" i="5"/>
  <c r="AI138" i="5"/>
  <c r="AE138" i="5"/>
  <c r="CV58" i="5"/>
  <c r="AJ137" i="5"/>
  <c r="AF137" i="5"/>
  <c r="AL136" i="5"/>
  <c r="AG136" i="5"/>
  <c r="AM135" i="5"/>
  <c r="AH135" i="5"/>
  <c r="AC135" i="5"/>
  <c r="AI134" i="5"/>
  <c r="AE134" i="5"/>
  <c r="CV54" i="5"/>
  <c r="AJ133" i="5"/>
  <c r="AF133" i="5"/>
  <c r="AL132" i="5"/>
  <c r="AG132" i="5"/>
  <c r="AM131" i="5"/>
  <c r="AH131" i="5"/>
  <c r="AC131" i="5"/>
  <c r="AI130" i="5"/>
  <c r="AE130" i="5"/>
  <c r="CV50" i="5"/>
  <c r="AJ129" i="5"/>
  <c r="AF129" i="5"/>
  <c r="AL128" i="5"/>
  <c r="AG128" i="5"/>
  <c r="AM127" i="5"/>
  <c r="AH127" i="5"/>
  <c r="AC127" i="5"/>
  <c r="AI126" i="5"/>
  <c r="AE126" i="5"/>
  <c r="CV46" i="5"/>
  <c r="AJ125" i="5"/>
  <c r="AF125" i="5"/>
  <c r="AL124" i="5"/>
  <c r="AG124" i="5"/>
  <c r="AM123" i="5"/>
  <c r="AH123" i="5"/>
  <c r="AC123" i="5"/>
  <c r="AI122" i="5"/>
  <c r="AE122" i="5"/>
  <c r="CV42" i="5"/>
  <c r="AJ121" i="5"/>
  <c r="AF121" i="5"/>
  <c r="AL120" i="5"/>
  <c r="AG120" i="5"/>
  <c r="AM119" i="5"/>
  <c r="AH119" i="5"/>
  <c r="AC119" i="5"/>
  <c r="T180" i="5"/>
  <c r="T183" i="5"/>
  <c r="P179" i="5"/>
  <c r="P182" i="5"/>
  <c r="CK98" i="5"/>
  <c r="X177" i="5"/>
  <c r="CC107" i="5"/>
  <c r="P174" i="5"/>
  <c r="CC105" i="5"/>
  <c r="P172" i="5"/>
  <c r="CK103" i="5"/>
  <c r="X170" i="5"/>
  <c r="CC102" i="5"/>
  <c r="P169" i="5"/>
  <c r="P164" i="5"/>
  <c r="AJ180" i="5"/>
  <c r="AJ183" i="5"/>
  <c r="AF180" i="5"/>
  <c r="AF183" i="5"/>
  <c r="AL179" i="5"/>
  <c r="AL182" i="5"/>
  <c r="AG179" i="5"/>
  <c r="AG182" i="5"/>
  <c r="CY99" i="5"/>
  <c r="AM178" i="5"/>
  <c r="AM181" i="5"/>
  <c r="AH178" i="5"/>
  <c r="AH181" i="5"/>
  <c r="AC178" i="5"/>
  <c r="AC181" i="5"/>
  <c r="CV109" i="5"/>
  <c r="AJ176" i="5"/>
  <c r="CR109" i="5"/>
  <c r="AF176" i="5"/>
  <c r="CS108" i="5"/>
  <c r="AG175" i="5"/>
  <c r="CT107" i="5"/>
  <c r="AH174" i="5"/>
  <c r="CO107" i="5"/>
  <c r="AC174" i="5"/>
  <c r="CU106" i="5"/>
  <c r="AI173" i="5"/>
  <c r="CQ106" i="5"/>
  <c r="AE173" i="5"/>
  <c r="CV105" i="5"/>
  <c r="AJ172" i="5"/>
  <c r="CR105" i="5"/>
  <c r="AF172" i="5"/>
  <c r="CX104" i="5"/>
  <c r="AL171" i="5"/>
  <c r="CS104" i="5"/>
  <c r="AG171" i="5"/>
  <c r="CY103" i="5"/>
  <c r="AM170" i="5"/>
  <c r="CT103" i="5"/>
  <c r="AH170" i="5"/>
  <c r="CO103" i="5"/>
  <c r="AC170" i="5"/>
  <c r="CU102" i="5"/>
  <c r="AI169" i="5"/>
  <c r="CQ102" i="5"/>
  <c r="AE169" i="5"/>
  <c r="CV77" i="5"/>
  <c r="AJ156" i="5"/>
  <c r="CV73" i="5"/>
  <c r="AJ152" i="5"/>
  <c r="CV69" i="5"/>
  <c r="AJ148" i="5"/>
  <c r="CV65" i="5"/>
  <c r="AJ144" i="5"/>
  <c r="CV61" i="5"/>
  <c r="AJ140" i="5"/>
  <c r="CV57" i="5"/>
  <c r="AJ136" i="5"/>
  <c r="CV53" i="5"/>
  <c r="AJ132" i="5"/>
  <c r="CV49" i="5"/>
  <c r="AJ128" i="5"/>
  <c r="CV45" i="5"/>
  <c r="AJ124" i="5"/>
  <c r="CV41" i="5"/>
  <c r="AJ120" i="5"/>
  <c r="X179" i="5"/>
  <c r="X182" i="5"/>
  <c r="P178" i="5"/>
  <c r="P181" i="5"/>
  <c r="CC108" i="5"/>
  <c r="P175" i="5"/>
  <c r="CC106" i="5"/>
  <c r="P173" i="5"/>
  <c r="CK104" i="5"/>
  <c r="X171" i="5"/>
  <c r="CC103" i="5"/>
  <c r="P170" i="5"/>
  <c r="W180" i="5"/>
  <c r="W183" i="5"/>
  <c r="O179" i="5"/>
  <c r="O182" i="5"/>
  <c r="CF109" i="5"/>
  <c r="S176" i="5"/>
  <c r="CJ107" i="5"/>
  <c r="W174" i="5"/>
  <c r="CJ106" i="5"/>
  <c r="W173" i="5"/>
  <c r="CF105" i="5"/>
  <c r="S172" i="5"/>
  <c r="CJ104" i="5"/>
  <c r="W171" i="5"/>
  <c r="CJ103" i="5"/>
  <c r="W170" i="5"/>
  <c r="CB102" i="5"/>
  <c r="O169" i="5"/>
  <c r="CJ80" i="5"/>
  <c r="W159" i="5"/>
  <c r="CJ79" i="5"/>
  <c r="W158" i="5"/>
  <c r="CJ78" i="5"/>
  <c r="W157" i="5"/>
  <c r="CJ77" i="5"/>
  <c r="W156" i="5"/>
  <c r="CJ76" i="5"/>
  <c r="W155" i="5"/>
  <c r="CJ75" i="5"/>
  <c r="W154" i="5"/>
  <c r="CJ74" i="5"/>
  <c r="W153" i="5"/>
  <c r="CJ73" i="5"/>
  <c r="W152" i="5"/>
  <c r="CJ72" i="5"/>
  <c r="W151" i="5"/>
  <c r="CJ71" i="5"/>
  <c r="W150" i="5"/>
  <c r="CJ70" i="5"/>
  <c r="W149" i="5"/>
  <c r="CJ69" i="5"/>
  <c r="W148" i="5"/>
  <c r="CJ68" i="5"/>
  <c r="W147" i="5"/>
  <c r="CJ67" i="5"/>
  <c r="W146" i="5"/>
  <c r="CJ66" i="5"/>
  <c r="W145" i="5"/>
  <c r="CJ65" i="5"/>
  <c r="W144" i="5"/>
  <c r="CJ64" i="5"/>
  <c r="W143" i="5"/>
  <c r="CJ63" i="5"/>
  <c r="W142" i="5"/>
  <c r="CJ62" i="5"/>
  <c r="W141" i="5"/>
  <c r="CJ61" i="5"/>
  <c r="W140" i="5"/>
  <c r="CJ60" i="5"/>
  <c r="W139" i="5"/>
  <c r="CJ59" i="5"/>
  <c r="W138" i="5"/>
  <c r="CJ58" i="5"/>
  <c r="W137" i="5"/>
  <c r="CJ57" i="5"/>
  <c r="W136" i="5"/>
  <c r="CJ56" i="5"/>
  <c r="W135" i="5"/>
  <c r="CJ55" i="5"/>
  <c r="W134" i="5"/>
  <c r="CJ54" i="5"/>
  <c r="W133" i="5"/>
  <c r="CJ53" i="5"/>
  <c r="W132" i="5"/>
  <c r="CJ52" i="5"/>
  <c r="W131" i="5"/>
  <c r="CJ51" i="5"/>
  <c r="W130" i="5"/>
  <c r="CJ50" i="5"/>
  <c r="W129" i="5"/>
  <c r="CJ49" i="5"/>
  <c r="W128" i="5"/>
  <c r="CJ48" i="5"/>
  <c r="W127" i="5"/>
  <c r="CJ47" i="5"/>
  <c r="W126" i="5"/>
  <c r="CJ46" i="5"/>
  <c r="W125" i="5"/>
  <c r="CJ45" i="5"/>
  <c r="W124" i="5"/>
  <c r="CJ44" i="5"/>
  <c r="W123" i="5"/>
  <c r="CJ43" i="5"/>
  <c r="W122" i="5"/>
  <c r="CJ42" i="5"/>
  <c r="W121" i="5"/>
  <c r="CJ41" i="5"/>
  <c r="W120" i="5"/>
  <c r="CJ40" i="5"/>
  <c r="W119" i="5"/>
  <c r="AI180" i="5"/>
  <c r="AI183" i="5"/>
  <c r="AE180" i="5"/>
  <c r="AE183" i="5"/>
  <c r="AJ179" i="5"/>
  <c r="AJ182" i="5"/>
  <c r="AF179" i="5"/>
  <c r="AF182" i="5"/>
  <c r="CX99" i="5"/>
  <c r="AL178" i="5"/>
  <c r="AL181" i="5"/>
  <c r="AG178" i="5"/>
  <c r="AG181" i="5"/>
  <c r="CY98" i="5"/>
  <c r="AM177" i="5"/>
  <c r="AH177" i="5"/>
  <c r="AC177" i="5"/>
  <c r="CU109" i="5"/>
  <c r="AI176" i="5"/>
  <c r="CQ109" i="5"/>
  <c r="AE176" i="5"/>
  <c r="CV108" i="5"/>
  <c r="AJ175" i="5"/>
  <c r="CR108" i="5"/>
  <c r="AF175" i="5"/>
  <c r="CS107" i="5"/>
  <c r="AG174" i="5"/>
  <c r="CY106" i="5"/>
  <c r="AM173" i="5"/>
  <c r="CT106" i="5"/>
  <c r="AH173" i="5"/>
  <c r="CO106" i="5"/>
  <c r="AC173" i="5"/>
  <c r="CU105" i="5"/>
  <c r="AI172" i="5"/>
  <c r="CQ105" i="5"/>
  <c r="AE172" i="5"/>
  <c r="CV104" i="5"/>
  <c r="AJ171" i="5"/>
  <c r="CR104" i="5"/>
  <c r="AF171" i="5"/>
  <c r="CX103" i="5"/>
  <c r="AL170" i="5"/>
  <c r="CS103" i="5"/>
  <c r="AG170" i="5"/>
  <c r="CY102" i="5"/>
  <c r="AM169" i="5"/>
  <c r="CT102" i="5"/>
  <c r="AH169" i="5"/>
  <c r="CO102" i="5"/>
  <c r="AC169" i="5"/>
  <c r="CV80" i="5"/>
  <c r="AJ159" i="5"/>
  <c r="CV76" i="5"/>
  <c r="AJ155" i="5"/>
  <c r="CV72" i="5"/>
  <c r="AJ151" i="5"/>
  <c r="CV68" i="5"/>
  <c r="AJ147" i="5"/>
  <c r="CV64" i="5"/>
  <c r="AJ143" i="5"/>
  <c r="CV60" i="5"/>
  <c r="AJ139" i="5"/>
  <c r="CV56" i="5"/>
  <c r="AJ135" i="5"/>
  <c r="CV52" i="5"/>
  <c r="AJ131" i="5"/>
  <c r="CV48" i="5"/>
  <c r="AJ127" i="5"/>
  <c r="CV44" i="5"/>
  <c r="AJ123" i="5"/>
  <c r="CV40" i="5"/>
  <c r="AJ119" i="5"/>
  <c r="AO183" i="5"/>
  <c r="X180" i="5"/>
  <c r="X183" i="5"/>
  <c r="T179" i="5"/>
  <c r="T182" i="5"/>
  <c r="T178" i="5"/>
  <c r="T181" i="5"/>
  <c r="CG109" i="5"/>
  <c r="T176" i="5"/>
  <c r="CG108" i="5"/>
  <c r="T175" i="5"/>
  <c r="CG107" i="5"/>
  <c r="T174" i="5"/>
  <c r="CG106" i="5"/>
  <c r="T173" i="5"/>
  <c r="CG104" i="5"/>
  <c r="T171" i="5"/>
  <c r="CK102" i="5"/>
  <c r="X169" i="5"/>
  <c r="O180" i="5"/>
  <c r="O183" i="5"/>
  <c r="W178" i="5"/>
  <c r="W181" i="5"/>
  <c r="CJ108" i="5"/>
  <c r="W175" i="5"/>
  <c r="CF106" i="5"/>
  <c r="S173" i="5"/>
  <c r="Z179" i="5"/>
  <c r="Z182" i="5"/>
  <c r="CE109" i="5"/>
  <c r="R176" i="5"/>
  <c r="CM106" i="5"/>
  <c r="Z173" i="5"/>
  <c r="CM105" i="5"/>
  <c r="Z172" i="5"/>
  <c r="CI104" i="5"/>
  <c r="V171" i="5"/>
  <c r="CE103" i="5"/>
  <c r="R170" i="5"/>
  <c r="CE102" i="5"/>
  <c r="R169" i="5"/>
  <c r="AM180" i="5"/>
  <c r="AM183" i="5"/>
  <c r="AH180" i="5"/>
  <c r="AH183" i="5"/>
  <c r="AC180" i="5"/>
  <c r="AC183" i="5"/>
  <c r="AI179" i="5"/>
  <c r="AI182" i="5"/>
  <c r="AE179" i="5"/>
  <c r="AE182" i="5"/>
  <c r="AJ178" i="5"/>
  <c r="AJ181" i="5"/>
  <c r="AF178" i="5"/>
  <c r="AF181" i="5"/>
  <c r="CX98" i="5"/>
  <c r="AL177" i="5"/>
  <c r="AG177" i="5"/>
  <c r="AM176" i="5"/>
  <c r="CT109" i="5"/>
  <c r="AH176" i="5"/>
  <c r="CO109" i="5"/>
  <c r="AC176" i="5"/>
  <c r="CU108" i="5"/>
  <c r="AI175" i="5"/>
  <c r="CQ108" i="5"/>
  <c r="AE175" i="5"/>
  <c r="CV107" i="5"/>
  <c r="AJ174" i="5"/>
  <c r="CR107" i="5"/>
  <c r="AF174" i="5"/>
  <c r="CX106" i="5"/>
  <c r="AL173" i="5"/>
  <c r="CS106" i="5"/>
  <c r="AG173" i="5"/>
  <c r="CY105" i="5"/>
  <c r="AM172" i="5"/>
  <c r="CT105" i="5"/>
  <c r="AH172" i="5"/>
  <c r="CO105" i="5"/>
  <c r="AC172" i="5"/>
  <c r="CU104" i="5"/>
  <c r="AI171" i="5"/>
  <c r="CQ104" i="5"/>
  <c r="AE171" i="5"/>
  <c r="CV103" i="5"/>
  <c r="AJ170" i="5"/>
  <c r="CR103" i="5"/>
  <c r="AF170" i="5"/>
  <c r="CX102" i="5"/>
  <c r="AL169" i="5"/>
  <c r="CS102" i="5"/>
  <c r="AG169" i="5"/>
  <c r="AM168" i="5"/>
  <c r="AH168" i="5"/>
  <c r="AC168" i="5"/>
  <c r="AI167" i="5"/>
  <c r="AE167" i="5"/>
  <c r="AJ166" i="5"/>
  <c r="AF166" i="5"/>
  <c r="AL165" i="5"/>
  <c r="AG165" i="5"/>
  <c r="AM164" i="5"/>
  <c r="AH164" i="5"/>
  <c r="AC164" i="5"/>
  <c r="AI163" i="5"/>
  <c r="AE163" i="5"/>
  <c r="AJ162" i="5"/>
  <c r="AF162" i="5"/>
  <c r="AL161" i="5"/>
  <c r="AG161" i="5"/>
  <c r="AM160" i="5"/>
  <c r="AH160" i="5"/>
  <c r="AC160" i="5"/>
  <c r="AI159" i="5"/>
  <c r="AE159" i="5"/>
  <c r="CV79" i="5"/>
  <c r="AJ158" i="5"/>
  <c r="AF158" i="5"/>
  <c r="AL157" i="5"/>
  <c r="AG157" i="5"/>
  <c r="AM156" i="5"/>
  <c r="AH156" i="5"/>
  <c r="AC156" i="5"/>
  <c r="AI155" i="5"/>
  <c r="AE155" i="5"/>
  <c r="CV75" i="5"/>
  <c r="AJ154" i="5"/>
  <c r="AF154" i="5"/>
  <c r="AL153" i="5"/>
  <c r="AG153" i="5"/>
  <c r="AM152" i="5"/>
  <c r="AH152" i="5"/>
  <c r="AC152" i="5"/>
  <c r="AI151" i="5"/>
  <c r="AE151" i="5"/>
  <c r="CV71" i="5"/>
  <c r="AJ150" i="5"/>
  <c r="AF150" i="5"/>
  <c r="AL149" i="5"/>
  <c r="AG149" i="5"/>
  <c r="AM148" i="5"/>
  <c r="AH148" i="5"/>
  <c r="AC148" i="5"/>
  <c r="AI147" i="5"/>
  <c r="AE147" i="5"/>
  <c r="CV67" i="5"/>
  <c r="AJ146" i="5"/>
  <c r="AF146" i="5"/>
  <c r="AL145" i="5"/>
  <c r="AG145" i="5"/>
  <c r="AM144" i="5"/>
  <c r="AH144" i="5"/>
  <c r="AC144" i="5"/>
  <c r="AI143" i="5"/>
  <c r="AE143" i="5"/>
  <c r="CV63" i="5"/>
  <c r="AJ142" i="5"/>
  <c r="AF142" i="5"/>
  <c r="AL141" i="5"/>
  <c r="AG141" i="5"/>
  <c r="AM140" i="5"/>
  <c r="AH140" i="5"/>
  <c r="AC140" i="5"/>
  <c r="AI139" i="5"/>
  <c r="AE139" i="5"/>
  <c r="CV59" i="5"/>
  <c r="AJ138" i="5"/>
  <c r="AF138" i="5"/>
  <c r="AL137" i="5"/>
  <c r="AG137" i="5"/>
  <c r="AM136" i="5"/>
  <c r="AH136" i="5"/>
  <c r="AC136" i="5"/>
  <c r="AI135" i="5"/>
  <c r="AE135" i="5"/>
  <c r="CV55" i="5"/>
  <c r="AJ134" i="5"/>
  <c r="AF134" i="5"/>
  <c r="AL133" i="5"/>
  <c r="AG133" i="5"/>
  <c r="AM132" i="5"/>
  <c r="AH132" i="5"/>
  <c r="AC132" i="5"/>
  <c r="AI131" i="5"/>
  <c r="AE131" i="5"/>
  <c r="CV51" i="5"/>
  <c r="AJ130" i="5"/>
  <c r="AF130" i="5"/>
  <c r="AL129" i="5"/>
  <c r="AG129" i="5"/>
  <c r="AM128" i="5"/>
  <c r="AH128" i="5"/>
  <c r="AC128" i="5"/>
  <c r="AI127" i="5"/>
  <c r="AE127" i="5"/>
  <c r="CV47" i="5"/>
  <c r="AJ126" i="5"/>
  <c r="AF126" i="5"/>
  <c r="CV43" i="5"/>
  <c r="AJ122" i="5"/>
  <c r="AE119" i="5"/>
  <c r="AP183" i="5"/>
  <c r="CL97" i="5"/>
  <c r="CL109" i="5"/>
  <c r="CX97" i="5"/>
  <c r="CX109" i="5"/>
  <c r="CK97" i="5"/>
  <c r="CK109" i="5"/>
  <c r="CM97" i="5"/>
  <c r="CM109" i="5"/>
  <c r="CY97" i="5"/>
  <c r="CY109" i="5"/>
  <c r="CM96" i="5"/>
  <c r="CM108" i="5"/>
  <c r="CK96" i="5"/>
  <c r="CK108" i="5"/>
  <c r="CM95" i="5"/>
  <c r="CM107" i="5"/>
  <c r="CK95" i="5"/>
  <c r="CK107" i="5"/>
  <c r="CX96" i="5"/>
  <c r="CX108" i="5"/>
  <c r="CY95" i="5"/>
  <c r="CY107" i="5"/>
  <c r="CL96" i="5"/>
  <c r="CL108" i="5"/>
  <c r="CL95" i="5"/>
  <c r="CL107" i="5"/>
  <c r="CY96" i="5"/>
  <c r="CY108" i="5"/>
  <c r="CX95" i="5"/>
  <c r="CX107" i="5"/>
  <c r="CY101" i="5"/>
  <c r="CT101" i="5"/>
  <c r="CO101" i="5"/>
  <c r="CV99" i="5"/>
  <c r="CV95" i="5"/>
  <c r="CV91" i="5"/>
  <c r="CV87" i="5"/>
  <c r="CV83" i="5"/>
  <c r="CU101" i="5"/>
  <c r="CQ101" i="5"/>
  <c r="CV100" i="5"/>
  <c r="CV96" i="5"/>
  <c r="CV92" i="5"/>
  <c r="CV88" i="5"/>
  <c r="CV84" i="5"/>
  <c r="CV101" i="5"/>
  <c r="CR101" i="5"/>
  <c r="CX100" i="5"/>
  <c r="CV97" i="5"/>
  <c r="CV93" i="5"/>
  <c r="CV89" i="5"/>
  <c r="CV85" i="5"/>
  <c r="CV81" i="5"/>
  <c r="CX101" i="5"/>
  <c r="CS101" i="5"/>
  <c r="CY100" i="5"/>
  <c r="CV98" i="5"/>
  <c r="CV94" i="5"/>
  <c r="CV90" i="5"/>
  <c r="CV102" i="5"/>
  <c r="CV86" i="5"/>
  <c r="CV82" i="5"/>
  <c r="CM101" i="5"/>
  <c r="CI101" i="5"/>
  <c r="CE101" i="5"/>
  <c r="CM100" i="5"/>
  <c r="CJ98" i="5"/>
  <c r="CJ86" i="5"/>
  <c r="CJ85" i="5"/>
  <c r="CJ84" i="5"/>
  <c r="CF101" i="5"/>
  <c r="CB101" i="5"/>
  <c r="CJ92" i="5"/>
  <c r="CJ91" i="5"/>
  <c r="CJ90" i="5"/>
  <c r="CJ102" i="5"/>
  <c r="CJ88" i="5"/>
  <c r="CJ87" i="5"/>
  <c r="CJ83" i="5"/>
  <c r="CJ82" i="5"/>
  <c r="CJ81" i="5"/>
  <c r="CK101" i="5"/>
  <c r="CG101" i="5"/>
  <c r="CC101" i="5"/>
  <c r="CK100" i="5"/>
  <c r="CJ101" i="5"/>
  <c r="CJ100" i="5"/>
  <c r="CJ99" i="5"/>
  <c r="CJ97" i="5"/>
  <c r="CJ96" i="5"/>
  <c r="CJ95" i="5"/>
  <c r="CJ94" i="5"/>
  <c r="CJ93" i="5"/>
  <c r="CJ89" i="5"/>
  <c r="CL101" i="5"/>
  <c r="CH101" i="5"/>
  <c r="CD101" i="5"/>
  <c r="CL100" i="5"/>
  <c r="K183" i="5" l="1"/>
  <c r="K174" i="5"/>
  <c r="K4" i="5"/>
  <c r="K170" i="5" l="1"/>
  <c r="K182" i="5"/>
  <c r="K169" i="5"/>
  <c r="K168" i="5"/>
  <c r="K7" i="5"/>
  <c r="K6" i="5"/>
  <c r="K43" i="5"/>
  <c r="K37" i="5"/>
  <c r="K31" i="5"/>
  <c r="K27" i="5"/>
  <c r="K19" i="5"/>
  <c r="BY19" i="5" s="1"/>
  <c r="K13" i="5"/>
  <c r="K8" i="5"/>
  <c r="BY31" i="5" l="1"/>
  <c r="BY43" i="5"/>
  <c r="K171" i="5"/>
  <c r="K173" i="5"/>
  <c r="K5" i="5"/>
  <c r="I4" i="5"/>
  <c r="I7" i="5"/>
  <c r="K24" i="5"/>
  <c r="K36" i="5"/>
  <c r="K11" i="5"/>
  <c r="K45" i="5"/>
  <c r="K22" i="5"/>
  <c r="K35" i="5"/>
  <c r="K12" i="5"/>
  <c r="K52" i="5"/>
  <c r="K33" i="5"/>
  <c r="K51" i="5"/>
  <c r="K54" i="5"/>
  <c r="K26" i="5"/>
  <c r="K38" i="5"/>
  <c r="K29" i="5"/>
  <c r="K41" i="5"/>
  <c r="BY41" i="5" l="1"/>
  <c r="BY38" i="5"/>
  <c r="BY63" i="5"/>
  <c r="BY64" i="5"/>
  <c r="BY45" i="5"/>
  <c r="BY57" i="5"/>
  <c r="BY36" i="5"/>
  <c r="BY66" i="5"/>
  <c r="BY24" i="5"/>
  <c r="K133" i="5"/>
  <c r="K120" i="5"/>
  <c r="K163" i="5"/>
  <c r="K166" i="5"/>
  <c r="K172" i="5"/>
  <c r="K175" i="5"/>
  <c r="K162" i="5"/>
  <c r="K165" i="5"/>
  <c r="K20" i="5"/>
  <c r="BY20" i="5" s="1"/>
  <c r="K25" i="5"/>
  <c r="K49" i="5"/>
  <c r="K15" i="5"/>
  <c r="BY27" i="5" s="1"/>
  <c r="K18" i="5"/>
  <c r="BY18" i="5" s="1"/>
  <c r="K155" i="5"/>
  <c r="K55" i="5"/>
  <c r="K30" i="5"/>
  <c r="K14" i="5"/>
  <c r="BY26" i="5" s="1"/>
  <c r="I8" i="5"/>
  <c r="I6" i="5"/>
  <c r="K17" i="5"/>
  <c r="BY17" i="5" s="1"/>
  <c r="K28" i="5"/>
  <c r="K21" i="5"/>
  <c r="K23" i="5"/>
  <c r="BY23" i="5" s="1"/>
  <c r="K10" i="5"/>
  <c r="BY22" i="5" s="1"/>
  <c r="K140" i="5"/>
  <c r="K16" i="5"/>
  <c r="BY16" i="5" s="1"/>
  <c r="I5" i="5"/>
  <c r="I11" i="5"/>
  <c r="I15" i="5"/>
  <c r="I54" i="5"/>
  <c r="I28" i="5"/>
  <c r="I52" i="5"/>
  <c r="I55" i="5"/>
  <c r="I16" i="5"/>
  <c r="BW16" i="5" s="1"/>
  <c r="I40" i="5"/>
  <c r="BW40" i="5" s="1"/>
  <c r="I56" i="5"/>
  <c r="K56" i="5"/>
  <c r="BW28" i="5" l="1"/>
  <c r="BY30" i="5"/>
  <c r="BY68" i="5"/>
  <c r="BW68" i="5"/>
  <c r="BW52" i="5"/>
  <c r="BW64" i="5"/>
  <c r="BW66" i="5"/>
  <c r="BY25" i="5"/>
  <c r="BY37" i="5"/>
  <c r="BY33" i="5"/>
  <c r="BY35" i="5"/>
  <c r="BY29" i="5"/>
  <c r="BW67" i="5"/>
  <c r="K134" i="5"/>
  <c r="BY67" i="5"/>
  <c r="BY55" i="5"/>
  <c r="K131" i="5"/>
  <c r="BY49" i="5"/>
  <c r="BY61" i="5"/>
  <c r="BY28" i="5"/>
  <c r="I138" i="5"/>
  <c r="I136" i="5"/>
  <c r="K137" i="5"/>
  <c r="I139" i="5"/>
  <c r="I134" i="5"/>
  <c r="I182" i="5"/>
  <c r="I143" i="5"/>
  <c r="I140" i="5"/>
  <c r="K156" i="5"/>
  <c r="K159" i="5"/>
  <c r="I142" i="5"/>
  <c r="I141" i="5"/>
  <c r="I137" i="5"/>
  <c r="K48" i="5"/>
  <c r="K47" i="5"/>
  <c r="K50" i="5"/>
  <c r="I14" i="5"/>
  <c r="K32" i="5"/>
  <c r="BY32" i="5" s="1"/>
  <c r="K39" i="5"/>
  <c r="K40" i="5"/>
  <c r="K53" i="5"/>
  <c r="K42" i="5"/>
  <c r="K9" i="5"/>
  <c r="BY21" i="5" s="1"/>
  <c r="I13" i="5"/>
  <c r="I9" i="5"/>
  <c r="K46" i="5"/>
  <c r="K44" i="5"/>
  <c r="K34" i="5"/>
  <c r="BY34" i="5" s="1"/>
  <c r="I12" i="5"/>
  <c r="I10" i="5"/>
  <c r="I31" i="5"/>
  <c r="I24" i="5"/>
  <c r="I19" i="5"/>
  <c r="BW19" i="5" s="1"/>
  <c r="I29" i="5"/>
  <c r="I167" i="5"/>
  <c r="I35" i="5"/>
  <c r="I27" i="5"/>
  <c r="BW27" i="5" s="1"/>
  <c r="I25" i="5"/>
  <c r="I38" i="5"/>
  <c r="I36" i="5"/>
  <c r="BW36" i="5" s="1"/>
  <c r="I158" i="5"/>
  <c r="I26" i="5"/>
  <c r="I20" i="5"/>
  <c r="BW20" i="5" s="1"/>
  <c r="I47" i="5"/>
  <c r="I37" i="5"/>
  <c r="I42" i="5"/>
  <c r="I165" i="5"/>
  <c r="I18" i="5"/>
  <c r="BW18" i="5" s="1"/>
  <c r="I144" i="5"/>
  <c r="I34" i="5"/>
  <c r="I51" i="5"/>
  <c r="I53" i="5"/>
  <c r="I22" i="5"/>
  <c r="BW22" i="5" s="1"/>
  <c r="I33" i="5"/>
  <c r="I44" i="5"/>
  <c r="I48" i="5"/>
  <c r="I50" i="5"/>
  <c r="I32" i="5"/>
  <c r="I43" i="5"/>
  <c r="BW43" i="5" s="1"/>
  <c r="I30" i="5"/>
  <c r="BW30" i="5" s="1"/>
  <c r="I17" i="5"/>
  <c r="BW17" i="5" s="1"/>
  <c r="I161" i="5"/>
  <c r="I23" i="5"/>
  <c r="BW23" i="5" s="1"/>
  <c r="I39" i="5"/>
  <c r="I21" i="5"/>
  <c r="BW21" i="5" s="1"/>
  <c r="I159" i="5"/>
  <c r="I41" i="5"/>
  <c r="BW41" i="5" s="1"/>
  <c r="I170" i="5"/>
  <c r="BW25" i="5" l="1"/>
  <c r="BW39" i="5"/>
  <c r="BW32" i="5"/>
  <c r="BW26" i="5"/>
  <c r="BW24" i="5"/>
  <c r="BW48" i="5"/>
  <c r="BW60" i="5"/>
  <c r="I135" i="5"/>
  <c r="BW53" i="5"/>
  <c r="BW65" i="5"/>
  <c r="BW47" i="5"/>
  <c r="BW59" i="5"/>
  <c r="K125" i="5"/>
  <c r="BY46" i="5"/>
  <c r="BY58" i="5"/>
  <c r="BY42" i="5"/>
  <c r="BY54" i="5"/>
  <c r="BY40" i="5"/>
  <c r="BY52" i="5"/>
  <c r="BY50" i="5"/>
  <c r="BY62" i="5"/>
  <c r="BY48" i="5"/>
  <c r="BY60" i="5"/>
  <c r="BW33" i="5"/>
  <c r="BW34" i="5"/>
  <c r="BW42" i="5"/>
  <c r="BW35" i="5"/>
  <c r="BW29" i="5"/>
  <c r="BW54" i="5"/>
  <c r="BW50" i="5"/>
  <c r="BW62" i="5"/>
  <c r="BW51" i="5"/>
  <c r="BW63" i="5"/>
  <c r="I119" i="5"/>
  <c r="BW37" i="5"/>
  <c r="K123" i="5"/>
  <c r="BY44" i="5"/>
  <c r="K132" i="5"/>
  <c r="BY53" i="5"/>
  <c r="BY65" i="5"/>
  <c r="BY39" i="5"/>
  <c r="BY51" i="5"/>
  <c r="BY47" i="5"/>
  <c r="BY59" i="5"/>
  <c r="BW44" i="5"/>
  <c r="BW38" i="5"/>
  <c r="BW31" i="5"/>
  <c r="BW55" i="5"/>
  <c r="BW56" i="5"/>
  <c r="BY56" i="5"/>
  <c r="K129" i="5"/>
  <c r="I162" i="5"/>
  <c r="I177" i="5"/>
  <c r="I123" i="5"/>
  <c r="I130" i="5"/>
  <c r="K135" i="5"/>
  <c r="K128" i="5"/>
  <c r="I178" i="5"/>
  <c r="I181" i="5"/>
  <c r="I129" i="5"/>
  <c r="I145" i="5"/>
  <c r="I153" i="5"/>
  <c r="K121" i="5"/>
  <c r="K124" i="5"/>
  <c r="I133" i="5"/>
  <c r="I171" i="5"/>
  <c r="I154" i="5"/>
  <c r="I126" i="5"/>
  <c r="I169" i="5"/>
  <c r="I173" i="5"/>
  <c r="I122" i="5"/>
  <c r="I146" i="5"/>
  <c r="I174" i="5"/>
  <c r="I120" i="5"/>
  <c r="I175" i="5"/>
  <c r="I149" i="5"/>
  <c r="I147" i="5"/>
  <c r="I168" i="5"/>
  <c r="I152" i="5"/>
  <c r="I157" i="5"/>
  <c r="I176" i="5"/>
  <c r="K136" i="5"/>
  <c r="K139" i="5"/>
  <c r="K119" i="5"/>
  <c r="K122" i="5"/>
  <c r="K138" i="5"/>
  <c r="K141" i="5"/>
  <c r="K126" i="5"/>
  <c r="I179" i="5"/>
  <c r="I172" i="5"/>
  <c r="I160" i="5"/>
  <c r="I148" i="5"/>
  <c r="I150" i="5"/>
  <c r="I180" i="5"/>
  <c r="I183" i="5"/>
  <c r="I163" i="5"/>
  <c r="I166" i="5"/>
  <c r="I132" i="5"/>
  <c r="I121" i="5"/>
  <c r="I156" i="5"/>
  <c r="I151" i="5"/>
  <c r="I164" i="5"/>
  <c r="K127" i="5"/>
  <c r="K130" i="5"/>
  <c r="I155" i="5"/>
  <c r="I49" i="5"/>
  <c r="I45" i="5"/>
  <c r="I46" i="5"/>
  <c r="I125" i="5" l="1"/>
  <c r="BW46" i="5"/>
  <c r="BW58" i="5"/>
  <c r="BW49" i="5"/>
  <c r="BW61" i="5"/>
  <c r="I124" i="5"/>
  <c r="BW45" i="5"/>
  <c r="BW57" i="5"/>
  <c r="I128" i="5"/>
  <c r="I131" i="5"/>
  <c r="I127" i="5"/>
  <c r="K144" i="5" l="1"/>
  <c r="K143" i="5"/>
  <c r="K142" i="5"/>
  <c r="F8" i="5" l="1"/>
  <c r="F6" i="5"/>
  <c r="K145" i="5" l="1"/>
  <c r="F53" i="5"/>
  <c r="F5" i="5"/>
  <c r="F54" i="5"/>
  <c r="F136" i="5" s="1"/>
  <c r="F12" i="5"/>
  <c r="F15" i="5"/>
  <c r="F56" i="5"/>
  <c r="F52" i="5"/>
  <c r="F10" i="5"/>
  <c r="F14" i="5"/>
  <c r="F13" i="5"/>
  <c r="F142" i="5"/>
  <c r="BT68" i="5" l="1"/>
  <c r="BT64" i="5"/>
  <c r="BT66" i="5"/>
  <c r="BT65" i="5"/>
  <c r="F138" i="5"/>
  <c r="F135" i="5"/>
  <c r="F139" i="5"/>
  <c r="F141" i="5"/>
  <c r="F140" i="5"/>
  <c r="K146" i="5"/>
  <c r="F4" i="5"/>
  <c r="F9" i="5"/>
  <c r="F7" i="5"/>
  <c r="F11" i="5"/>
  <c r="F17" i="5"/>
  <c r="BT17" i="5" s="1"/>
  <c r="F29" i="5"/>
  <c r="F23" i="5"/>
  <c r="F19" i="5"/>
  <c r="BT19" i="5" s="1"/>
  <c r="F36" i="5"/>
  <c r="F39" i="5"/>
  <c r="F16" i="5"/>
  <c r="F20" i="5"/>
  <c r="BT20" i="5" s="1"/>
  <c r="F37" i="5"/>
  <c r="F25" i="5"/>
  <c r="BT25" i="5" s="1"/>
  <c r="F34" i="5"/>
  <c r="F35" i="5"/>
  <c r="BT35" i="5" s="1"/>
  <c r="F143" i="5"/>
  <c r="F50" i="5"/>
  <c r="F28" i="5"/>
  <c r="BT28" i="5" s="1"/>
  <c r="F30" i="5"/>
  <c r="F27" i="5"/>
  <c r="BT27" i="5" s="1"/>
  <c r="F33" i="5"/>
  <c r="F155" i="5"/>
  <c r="F18" i="5"/>
  <c r="BT18" i="5" s="1"/>
  <c r="F22" i="5"/>
  <c r="BT22" i="5" s="1"/>
  <c r="F31" i="5"/>
  <c r="BT31" i="5" s="1"/>
  <c r="F145" i="5"/>
  <c r="F144" i="5"/>
  <c r="F48" i="5"/>
  <c r="F21" i="5"/>
  <c r="BT21" i="5" s="1"/>
  <c r="F32" i="5"/>
  <c r="F164" i="5"/>
  <c r="F156" i="5"/>
  <c r="F26" i="5"/>
  <c r="BT26" i="5" s="1"/>
  <c r="F42" i="5"/>
  <c r="F154" i="5"/>
  <c r="F43" i="5"/>
  <c r="F38" i="5"/>
  <c r="BT38" i="5" s="1"/>
  <c r="F24" i="5"/>
  <c r="BT24" i="5" s="1"/>
  <c r="BT16" i="5" l="1"/>
  <c r="BT29" i="5"/>
  <c r="BT43" i="5"/>
  <c r="BT42" i="5"/>
  <c r="BT32" i="5"/>
  <c r="BT48" i="5"/>
  <c r="BT60" i="5"/>
  <c r="BT34" i="5"/>
  <c r="BT37" i="5"/>
  <c r="BT36" i="5"/>
  <c r="BT23" i="5"/>
  <c r="BT54" i="5"/>
  <c r="BT50" i="5"/>
  <c r="BT62" i="5"/>
  <c r="BT33" i="5"/>
  <c r="BT30" i="5"/>
  <c r="BT39" i="5"/>
  <c r="F159" i="5"/>
  <c r="F121" i="5"/>
  <c r="F160" i="5"/>
  <c r="F150" i="5"/>
  <c r="F151" i="5"/>
  <c r="F166" i="5"/>
  <c r="F146" i="5"/>
  <c r="F149" i="5"/>
  <c r="F170" i="5"/>
  <c r="F168" i="5"/>
  <c r="F176" i="5"/>
  <c r="F177" i="5"/>
  <c r="F161" i="5"/>
  <c r="F169" i="5"/>
  <c r="F173" i="5"/>
  <c r="F174" i="5"/>
  <c r="F153" i="5"/>
  <c r="F171" i="5"/>
  <c r="F178" i="5"/>
  <c r="F181" i="5"/>
  <c r="F147" i="5"/>
  <c r="F148" i="5"/>
  <c r="F152" i="5"/>
  <c r="F180" i="5"/>
  <c r="F183" i="5"/>
  <c r="F157" i="5"/>
  <c r="F158" i="5"/>
  <c r="F167" i="5"/>
  <c r="F163" i="5"/>
  <c r="F175" i="5"/>
  <c r="F172" i="5"/>
  <c r="F179" i="5"/>
  <c r="F182" i="5"/>
  <c r="F132" i="5"/>
  <c r="F45" i="5"/>
  <c r="F46" i="5"/>
  <c r="F41" i="5"/>
  <c r="F40" i="5"/>
  <c r="F162" i="5"/>
  <c r="F44" i="5"/>
  <c r="F47" i="5"/>
  <c r="F51" i="5"/>
  <c r="F49" i="5"/>
  <c r="K147" i="5"/>
  <c r="F55" i="5"/>
  <c r="BT51" i="5" l="1"/>
  <c r="BT63" i="5"/>
  <c r="F119" i="5"/>
  <c r="BT40" i="5"/>
  <c r="BT52" i="5"/>
  <c r="BT55" i="5"/>
  <c r="BT67" i="5"/>
  <c r="BT49" i="5"/>
  <c r="BT61" i="5"/>
  <c r="BT47" i="5"/>
  <c r="BT59" i="5"/>
  <c r="F120" i="5"/>
  <c r="BT41" i="5"/>
  <c r="BT53" i="5"/>
  <c r="F124" i="5"/>
  <c r="BT45" i="5"/>
  <c r="BT57" i="5"/>
  <c r="BT44" i="5"/>
  <c r="BT56" i="5"/>
  <c r="F125" i="5"/>
  <c r="BT46" i="5"/>
  <c r="BT58" i="5"/>
  <c r="F126" i="5"/>
  <c r="F134" i="5"/>
  <c r="F137" i="5"/>
  <c r="F123" i="5"/>
  <c r="F130" i="5"/>
  <c r="F133" i="5"/>
  <c r="F127" i="5"/>
  <c r="F165" i="5"/>
  <c r="F129" i="5"/>
  <c r="F128" i="5"/>
  <c r="F131" i="5"/>
  <c r="F122" i="5"/>
  <c r="K148" i="5"/>
  <c r="K149" i="5" l="1"/>
  <c r="K152" i="5"/>
  <c r="K150" i="5" l="1"/>
  <c r="K153" i="5"/>
  <c r="K151" i="5"/>
  <c r="K154" i="5"/>
  <c r="K157" i="5" l="1"/>
  <c r="K160" i="5"/>
  <c r="C11" i="5"/>
  <c r="C6" i="5"/>
  <c r="C56" i="5"/>
  <c r="BQ68" i="5" l="1"/>
  <c r="C138" i="5"/>
  <c r="C54" i="5"/>
  <c r="C42" i="5"/>
  <c r="C15" i="5"/>
  <c r="C30" i="5"/>
  <c r="C29" i="5"/>
  <c r="C33" i="5"/>
  <c r="C21" i="5"/>
  <c r="C46" i="5"/>
  <c r="C4" i="5"/>
  <c r="C5" i="5"/>
  <c r="C13" i="5"/>
  <c r="C20" i="5"/>
  <c r="C24" i="5"/>
  <c r="C8" i="5"/>
  <c r="C35" i="5"/>
  <c r="C41" i="5"/>
  <c r="C38" i="5"/>
  <c r="C45" i="5"/>
  <c r="C47" i="5"/>
  <c r="BQ41" i="5" l="1"/>
  <c r="BQ45" i="5"/>
  <c r="BQ57" i="5"/>
  <c r="BQ58" i="5"/>
  <c r="BQ20" i="5"/>
  <c r="BQ33" i="5"/>
  <c r="BQ42" i="5"/>
  <c r="BQ47" i="5"/>
  <c r="BQ59" i="5"/>
  <c r="BQ54" i="5"/>
  <c r="BQ66" i="5"/>
  <c r="C120" i="5"/>
  <c r="C159" i="5"/>
  <c r="C124" i="5"/>
  <c r="C162" i="5"/>
  <c r="C165" i="5"/>
  <c r="C164" i="5"/>
  <c r="C141" i="5"/>
  <c r="C23" i="5"/>
  <c r="BQ23" i="5" s="1"/>
  <c r="C18" i="5"/>
  <c r="BQ18" i="5" s="1"/>
  <c r="C7" i="5"/>
  <c r="C136" i="5"/>
  <c r="C10" i="5"/>
  <c r="C37" i="5"/>
  <c r="C26" i="5"/>
  <c r="C52" i="5"/>
  <c r="C22" i="5"/>
  <c r="BQ22" i="5" s="1"/>
  <c r="C168" i="5"/>
  <c r="C51" i="5"/>
  <c r="C43" i="5"/>
  <c r="C27" i="5"/>
  <c r="BQ27" i="5" s="1"/>
  <c r="C172" i="5"/>
  <c r="BQ63" i="5" l="1"/>
  <c r="BQ38" i="5"/>
  <c r="BQ64" i="5"/>
  <c r="BQ35" i="5"/>
  <c r="BQ30" i="5"/>
  <c r="C166" i="5"/>
  <c r="C181" i="5"/>
  <c r="C173" i="5"/>
  <c r="C139" i="5"/>
  <c r="C142" i="5"/>
  <c r="C169" i="5"/>
  <c r="C133" i="5"/>
  <c r="C125" i="5"/>
  <c r="C14" i="5"/>
  <c r="BQ26" i="5" s="1"/>
  <c r="C50" i="5"/>
  <c r="C32" i="5"/>
  <c r="BQ32" i="5" s="1"/>
  <c r="C44" i="5"/>
  <c r="C48" i="5"/>
  <c r="C55" i="5"/>
  <c r="C154" i="5"/>
  <c r="C12" i="5"/>
  <c r="BQ24" i="5" s="1"/>
  <c r="C49" i="5"/>
  <c r="C40" i="5"/>
  <c r="BQ52" i="5" s="1"/>
  <c r="C19" i="5"/>
  <c r="BQ19" i="5" s="1"/>
  <c r="C39" i="5"/>
  <c r="BQ51" i="5" s="1"/>
  <c r="C9" i="5"/>
  <c r="BQ21" i="5" s="1"/>
  <c r="C53" i="5"/>
  <c r="C149" i="5"/>
  <c r="C16" i="5"/>
  <c r="BQ16" i="5" s="1"/>
  <c r="C36" i="5"/>
  <c r="BQ36" i="5" s="1"/>
  <c r="C17" i="5"/>
  <c r="C144" i="5"/>
  <c r="BQ17" i="5" l="1"/>
  <c r="BQ29" i="5"/>
  <c r="C128" i="5"/>
  <c r="BQ49" i="5"/>
  <c r="BQ61" i="5"/>
  <c r="C127" i="5"/>
  <c r="BQ48" i="5"/>
  <c r="BQ60" i="5"/>
  <c r="BQ53" i="5"/>
  <c r="BQ65" i="5"/>
  <c r="C121" i="5"/>
  <c r="BQ39" i="5"/>
  <c r="C119" i="5"/>
  <c r="C134" i="5"/>
  <c r="BQ55" i="5"/>
  <c r="BQ67" i="5"/>
  <c r="BQ44" i="5"/>
  <c r="BQ56" i="5"/>
  <c r="C129" i="5"/>
  <c r="BQ50" i="5"/>
  <c r="BQ62" i="5"/>
  <c r="C177" i="5"/>
  <c r="C155" i="5"/>
  <c r="C122" i="5"/>
  <c r="C123" i="5"/>
  <c r="C126" i="5"/>
  <c r="C147" i="5"/>
  <c r="C150" i="5"/>
  <c r="C152" i="5"/>
  <c r="C132" i="5"/>
  <c r="C135" i="5"/>
  <c r="C160" i="5"/>
  <c r="C137" i="5"/>
  <c r="C140" i="5"/>
  <c r="C171" i="5"/>
  <c r="C174" i="5"/>
  <c r="C130" i="5"/>
  <c r="C163" i="5"/>
  <c r="C176" i="5"/>
  <c r="C157" i="5"/>
  <c r="C143" i="5"/>
  <c r="C146" i="5"/>
  <c r="C131" i="5"/>
  <c r="C145" i="5"/>
  <c r="C31" i="5"/>
  <c r="C28" i="5"/>
  <c r="BQ28" i="5" s="1"/>
  <c r="C25" i="5"/>
  <c r="C34" i="5"/>
  <c r="BQ34" i="5" l="1"/>
  <c r="BQ46" i="5"/>
  <c r="BQ25" i="5"/>
  <c r="BQ37" i="5"/>
  <c r="BQ31" i="5"/>
  <c r="BQ43" i="5"/>
  <c r="BQ40" i="5"/>
  <c r="C158" i="5"/>
  <c r="C161" i="5"/>
  <c r="C167" i="5"/>
  <c r="C170" i="5"/>
  <c r="C175" i="5"/>
  <c r="C178" i="5"/>
  <c r="C148" i="5"/>
  <c r="C151" i="5"/>
  <c r="C179" i="5"/>
  <c r="C182" i="5"/>
  <c r="C153" i="5"/>
  <c r="C156" i="5"/>
  <c r="C180" i="5"/>
  <c r="C183" i="5"/>
  <c r="K158" i="5" l="1"/>
  <c r="K161" i="5"/>
  <c r="K164" i="5" l="1"/>
  <c r="K167" i="5"/>
  <c r="K176" i="5" l="1"/>
  <c r="K179" i="5"/>
  <c r="K178" i="5" l="1"/>
  <c r="K181" i="5"/>
  <c r="K177" i="5" l="1"/>
  <c r="K180" i="5"/>
  <c r="H5" i="5"/>
  <c r="H7" i="5"/>
  <c r="H4" i="5"/>
  <c r="H6" i="5" l="1"/>
  <c r="H8" i="5"/>
  <c r="H13" i="5"/>
  <c r="H12" i="5"/>
  <c r="H10" i="5"/>
  <c r="H11" i="5"/>
  <c r="H15" i="5" l="1"/>
  <c r="H9" i="5"/>
  <c r="H14" i="5"/>
  <c r="H28" i="5"/>
  <c r="H53" i="5"/>
  <c r="H45" i="5"/>
  <c r="H55" i="5"/>
  <c r="H47" i="5"/>
  <c r="H17" i="5"/>
  <c r="BV17" i="5" s="1"/>
  <c r="H49" i="5"/>
  <c r="H22" i="5"/>
  <c r="BV22" i="5" s="1"/>
  <c r="H30" i="5"/>
  <c r="H24" i="5"/>
  <c r="BV24" i="5" s="1"/>
  <c r="H35" i="5"/>
  <c r="H40" i="5"/>
  <c r="H27" i="5"/>
  <c r="H20" i="5"/>
  <c r="BV20" i="5" s="1"/>
  <c r="H32" i="5"/>
  <c r="H38" i="5"/>
  <c r="H26" i="5"/>
  <c r="BV26" i="5" s="1"/>
  <c r="H43" i="5"/>
  <c r="H52" i="5"/>
  <c r="BV27" i="5" l="1"/>
  <c r="BV40" i="5"/>
  <c r="BV32" i="5"/>
  <c r="BV55" i="5"/>
  <c r="BV67" i="5"/>
  <c r="BV65" i="5"/>
  <c r="BV38" i="5"/>
  <c r="H131" i="5"/>
  <c r="BV52" i="5"/>
  <c r="BV64" i="5"/>
  <c r="BV61" i="5"/>
  <c r="BV47" i="5"/>
  <c r="BV59" i="5"/>
  <c r="BV57" i="5"/>
  <c r="H122" i="5"/>
  <c r="H137" i="5"/>
  <c r="H134" i="5"/>
  <c r="H56" i="5"/>
  <c r="H23" i="5"/>
  <c r="BV23" i="5" s="1"/>
  <c r="H34" i="5"/>
  <c r="BV34" i="5" s="1"/>
  <c r="H39" i="5"/>
  <c r="BV39" i="5" s="1"/>
  <c r="H44" i="5"/>
  <c r="BV44" i="5" s="1"/>
  <c r="H25" i="5"/>
  <c r="BV25" i="5" s="1"/>
  <c r="H21" i="5"/>
  <c r="BV21" i="5" s="1"/>
  <c r="H37" i="5"/>
  <c r="H141" i="5"/>
  <c r="H46" i="5"/>
  <c r="H42" i="5"/>
  <c r="H50" i="5"/>
  <c r="H33" i="5"/>
  <c r="H48" i="5"/>
  <c r="H36" i="5"/>
  <c r="BV36" i="5" s="1"/>
  <c r="H16" i="5"/>
  <c r="BV16" i="5" s="1"/>
  <c r="H29" i="5"/>
  <c r="BV29" i="5" s="1"/>
  <c r="H18" i="5"/>
  <c r="BV18" i="5" s="1"/>
  <c r="H19" i="5"/>
  <c r="BV19" i="5" s="1"/>
  <c r="H41" i="5"/>
  <c r="H31" i="5"/>
  <c r="H54" i="5"/>
  <c r="H140" i="5"/>
  <c r="BV31" i="5" l="1"/>
  <c r="BV33" i="5"/>
  <c r="BV35" i="5"/>
  <c r="BV54" i="5"/>
  <c r="BV66" i="5"/>
  <c r="H120" i="5"/>
  <c r="BV41" i="5"/>
  <c r="H127" i="5"/>
  <c r="BV48" i="5"/>
  <c r="BV60" i="5"/>
  <c r="H129" i="5"/>
  <c r="BV50" i="5"/>
  <c r="BV62" i="5"/>
  <c r="H125" i="5"/>
  <c r="BV46" i="5"/>
  <c r="BV58" i="5"/>
  <c r="H119" i="5"/>
  <c r="BV37" i="5"/>
  <c r="BV30" i="5"/>
  <c r="BV43" i="5"/>
  <c r="BV53" i="5"/>
  <c r="H121" i="5"/>
  <c r="BV42" i="5"/>
  <c r="H135" i="5"/>
  <c r="BV56" i="5"/>
  <c r="BV68" i="5"/>
  <c r="BV28" i="5"/>
  <c r="BV45" i="5"/>
  <c r="BV49" i="5"/>
  <c r="H152" i="5"/>
  <c r="H161" i="5"/>
  <c r="H144" i="5"/>
  <c r="H149" i="5"/>
  <c r="H154" i="5"/>
  <c r="H171" i="5"/>
  <c r="H179" i="5"/>
  <c r="H182" i="5"/>
  <c r="H176" i="5"/>
  <c r="H147" i="5"/>
  <c r="H183" i="5"/>
  <c r="H123" i="5"/>
  <c r="H126" i="5"/>
  <c r="H136" i="5"/>
  <c r="H124" i="5"/>
  <c r="H132" i="5"/>
  <c r="H139" i="5"/>
  <c r="H142" i="5"/>
  <c r="H178" i="5"/>
  <c r="H181" i="5"/>
  <c r="H138" i="5"/>
  <c r="H128" i="5"/>
  <c r="H150" i="5"/>
  <c r="H155" i="5"/>
  <c r="H51" i="5"/>
  <c r="H159" i="5"/>
  <c r="H166" i="5"/>
  <c r="H143" i="5"/>
  <c r="H175" i="5"/>
  <c r="H145" i="5"/>
  <c r="H157" i="5"/>
  <c r="H164" i="5"/>
  <c r="H130" i="5" l="1"/>
  <c r="BV51" i="5"/>
  <c r="BV63" i="5"/>
  <c r="H162" i="5"/>
  <c r="H167" i="5"/>
  <c r="H153" i="5"/>
  <c r="H177" i="5"/>
  <c r="H170" i="5"/>
  <c r="H133" i="5"/>
  <c r="H180" i="5"/>
  <c r="H174" i="5"/>
  <c r="H165" i="5"/>
  <c r="H148" i="5"/>
  <c r="H151" i="5"/>
  <c r="H168" i="5"/>
  <c r="H158" i="5"/>
  <c r="H146" i="5"/>
  <c r="H169" i="5"/>
  <c r="H156" i="5"/>
  <c r="H173" i="5"/>
  <c r="H160" i="5"/>
  <c r="H163" i="5"/>
  <c r="H172" i="5"/>
  <c r="B4" i="5"/>
  <c r="B5" i="5"/>
  <c r="B7" i="5"/>
  <c r="B8" i="5"/>
  <c r="B6" i="5" l="1"/>
  <c r="B52" i="5"/>
  <c r="B61" i="5"/>
  <c r="B56" i="5"/>
  <c r="B60" i="5"/>
  <c r="B15" i="5"/>
  <c r="B63" i="5"/>
  <c r="B10" i="5"/>
  <c r="B62" i="5"/>
  <c r="B57" i="5"/>
  <c r="B12" i="5"/>
  <c r="B55" i="5"/>
  <c r="B11" i="5"/>
  <c r="B13" i="5"/>
  <c r="B9" i="5"/>
  <c r="B59" i="5"/>
  <c r="B138" i="5" s="1"/>
  <c r="B14" i="5"/>
  <c r="B54" i="5"/>
  <c r="B58" i="5"/>
  <c r="B53" i="5"/>
  <c r="B137" i="5" l="1"/>
  <c r="B142" i="5"/>
  <c r="B141" i="5"/>
  <c r="B136" i="5"/>
  <c r="B134" i="5"/>
  <c r="B135" i="5"/>
  <c r="B140" i="5"/>
  <c r="B139" i="5"/>
  <c r="BP113" i="5"/>
  <c r="B28" i="5"/>
  <c r="B26" i="5"/>
  <c r="B95" i="5"/>
  <c r="B79" i="5"/>
  <c r="BP111" i="5"/>
  <c r="B81" i="5"/>
  <c r="B77" i="5"/>
  <c r="B87" i="5"/>
  <c r="D6" i="5"/>
  <c r="D5" i="5"/>
  <c r="B71" i="5"/>
  <c r="B65" i="5"/>
  <c r="B144" i="5" s="1"/>
  <c r="B70" i="5"/>
  <c r="B72" i="5"/>
  <c r="B66" i="5"/>
  <c r="B145" i="5" s="1"/>
  <c r="B83" i="5"/>
  <c r="B91" i="5"/>
  <c r="B93" i="5"/>
  <c r="B73" i="5"/>
  <c r="B94" i="5"/>
  <c r="B86" i="5"/>
  <c r="B31" i="5"/>
  <c r="B33" i="5"/>
  <c r="B39" i="5"/>
  <c r="D8" i="5"/>
  <c r="B23" i="5"/>
  <c r="B22" i="5"/>
  <c r="B18" i="5"/>
  <c r="B46" i="5"/>
  <c r="B76" i="5"/>
  <c r="B84" i="5"/>
  <c r="B74" i="5"/>
  <c r="B80" i="5"/>
  <c r="B78" i="5"/>
  <c r="B88" i="5"/>
  <c r="B75" i="5"/>
  <c r="B92" i="5"/>
  <c r="B64" i="5"/>
  <c r="B143" i="5" s="1"/>
  <c r="B82" i="5"/>
  <c r="B90" i="5"/>
  <c r="B85" i="5"/>
  <c r="B67" i="5"/>
  <c r="B96" i="5"/>
  <c r="B69" i="5"/>
  <c r="B68" i="5"/>
  <c r="B51" i="5"/>
  <c r="B29" i="5"/>
  <c r="B17" i="5"/>
  <c r="B24" i="5"/>
  <c r="B35" i="5"/>
  <c r="B43" i="5"/>
  <c r="B45" i="5"/>
  <c r="B25" i="5"/>
  <c r="B38" i="5"/>
  <c r="B36" i="5"/>
  <c r="B32" i="5"/>
  <c r="B30" i="5"/>
  <c r="D7" i="5"/>
  <c r="B40" i="5"/>
  <c r="B27" i="5"/>
  <c r="B44" i="5"/>
  <c r="B16" i="5"/>
  <c r="B41" i="5"/>
  <c r="B34" i="5"/>
  <c r="B42" i="5"/>
  <c r="B50" i="5"/>
  <c r="B37" i="5"/>
  <c r="B19" i="5"/>
  <c r="B48" i="5"/>
  <c r="B21" i="5"/>
  <c r="B20" i="5"/>
  <c r="B147" i="5" l="1"/>
  <c r="B155" i="5"/>
  <c r="B148" i="5"/>
  <c r="B159" i="5"/>
  <c r="B153" i="5"/>
  <c r="B164" i="5"/>
  <c r="B165" i="5"/>
  <c r="B124" i="5"/>
  <c r="B157" i="5"/>
  <c r="B177" i="5"/>
  <c r="BP110" i="5"/>
  <c r="B120" i="5"/>
  <c r="B121" i="5"/>
  <c r="B161" i="5"/>
  <c r="B149" i="5"/>
  <c r="B130" i="5"/>
  <c r="B154" i="5"/>
  <c r="B166" i="5"/>
  <c r="B119" i="5"/>
  <c r="B127" i="5"/>
  <c r="B123" i="5"/>
  <c r="BP109" i="5"/>
  <c r="B176" i="5"/>
  <c r="B146" i="5"/>
  <c r="B167" i="5"/>
  <c r="B163" i="5"/>
  <c r="B152" i="5"/>
  <c r="B150" i="5"/>
  <c r="B156" i="5"/>
  <c r="BP107" i="5"/>
  <c r="B174" i="5"/>
  <c r="BP105" i="5"/>
  <c r="B172" i="5"/>
  <c r="B151" i="5"/>
  <c r="B160" i="5"/>
  <c r="B132" i="5"/>
  <c r="B125" i="5"/>
  <c r="BP103" i="5"/>
  <c r="B170" i="5"/>
  <c r="B178" i="5"/>
  <c r="B181" i="5"/>
  <c r="B122" i="5"/>
  <c r="BP104" i="5"/>
  <c r="BP108" i="5"/>
  <c r="B175" i="5"/>
  <c r="BP102" i="5"/>
  <c r="B169" i="5"/>
  <c r="BP106" i="5"/>
  <c r="B173" i="5"/>
  <c r="B162" i="5"/>
  <c r="B158" i="5"/>
  <c r="B180" i="5"/>
  <c r="B183" i="5"/>
  <c r="B133" i="5"/>
  <c r="B89" i="5"/>
  <c r="B49" i="5"/>
  <c r="B47" i="5"/>
  <c r="B126" i="5" s="1"/>
  <c r="BP112" i="5"/>
  <c r="D52" i="5"/>
  <c r="D14" i="5"/>
  <c r="D12" i="5"/>
  <c r="D10" i="5"/>
  <c r="D15" i="5"/>
  <c r="D55" i="5"/>
  <c r="D13" i="5"/>
  <c r="D54" i="5"/>
  <c r="BR67" i="5" l="1"/>
  <c r="BR64" i="5"/>
  <c r="BR66" i="5"/>
  <c r="D140" i="5"/>
  <c r="D139" i="5"/>
  <c r="D134" i="5"/>
  <c r="D142" i="5"/>
  <c r="D137" i="5"/>
  <c r="B128" i="5"/>
  <c r="B131" i="5"/>
  <c r="BP101" i="5"/>
  <c r="B168" i="5"/>
  <c r="B171" i="5"/>
  <c r="D136" i="5"/>
  <c r="D141" i="5"/>
  <c r="B179" i="5"/>
  <c r="B182" i="5"/>
  <c r="B129" i="5"/>
  <c r="D4" i="5"/>
  <c r="D9" i="5"/>
  <c r="D11" i="5"/>
  <c r="D53" i="5"/>
  <c r="D22" i="5"/>
  <c r="BR22" i="5" s="1"/>
  <c r="D38" i="5"/>
  <c r="D36" i="5"/>
  <c r="D44" i="5"/>
  <c r="D33" i="5"/>
  <c r="D27" i="5"/>
  <c r="BR27" i="5" s="1"/>
  <c r="D19" i="5"/>
  <c r="BR19" i="5" s="1"/>
  <c r="D18" i="5"/>
  <c r="BR18" i="5" s="1"/>
  <c r="D28" i="5"/>
  <c r="D31" i="5"/>
  <c r="D40" i="5"/>
  <c r="BR40" i="5" s="1"/>
  <c r="D35" i="5"/>
  <c r="D21" i="5"/>
  <c r="D20" i="5"/>
  <c r="BR20" i="5" s="1"/>
  <c r="D144" i="5"/>
  <c r="D25" i="5"/>
  <c r="BR25" i="5" s="1"/>
  <c r="D23" i="5"/>
  <c r="D50" i="5"/>
  <c r="D49" i="5"/>
  <c r="D30" i="5"/>
  <c r="BR30" i="5" s="1"/>
  <c r="D37" i="5"/>
  <c r="D34" i="5"/>
  <c r="BR34" i="5" s="1"/>
  <c r="D168" i="5"/>
  <c r="D29" i="5"/>
  <c r="D143" i="5"/>
  <c r="D16" i="5"/>
  <c r="BR16" i="5" s="1"/>
  <c r="D39" i="5"/>
  <c r="D26" i="5"/>
  <c r="BR26" i="5" s="1"/>
  <c r="D43" i="5"/>
  <c r="D145" i="5"/>
  <c r="D17" i="5"/>
  <c r="BR17" i="5" s="1"/>
  <c r="D32" i="5"/>
  <c r="D155" i="5"/>
  <c r="D24" i="5"/>
  <c r="BR24" i="5" s="1"/>
  <c r="D167" i="5"/>
  <c r="BR23" i="5" l="1"/>
  <c r="BR32" i="5"/>
  <c r="BR43" i="5"/>
  <c r="BR39" i="5"/>
  <c r="BR21" i="5"/>
  <c r="BR37" i="5"/>
  <c r="BR50" i="5"/>
  <c r="BR62" i="5"/>
  <c r="BR65" i="5"/>
  <c r="BR29" i="5"/>
  <c r="BR35" i="5"/>
  <c r="BR31" i="5"/>
  <c r="BR44" i="5"/>
  <c r="BR38" i="5"/>
  <c r="BR52" i="5"/>
  <c r="BR55" i="5"/>
  <c r="BR49" i="5"/>
  <c r="BR61" i="5"/>
  <c r="BR28" i="5"/>
  <c r="BR33" i="5"/>
  <c r="BR36" i="5"/>
  <c r="D151" i="5"/>
  <c r="D163" i="5"/>
  <c r="D159" i="5"/>
  <c r="D161" i="5"/>
  <c r="D157" i="5"/>
  <c r="D162" i="5"/>
  <c r="D146" i="5"/>
  <c r="D119" i="5"/>
  <c r="D152" i="5"/>
  <c r="D153" i="5"/>
  <c r="D147" i="5"/>
  <c r="D164" i="5"/>
  <c r="D177" i="5"/>
  <c r="D172" i="5"/>
  <c r="D132" i="5"/>
  <c r="D158" i="5"/>
  <c r="D154" i="5"/>
  <c r="D160" i="5"/>
  <c r="D166" i="5"/>
  <c r="D148" i="5"/>
  <c r="D165" i="5"/>
  <c r="D176" i="5"/>
  <c r="D178" i="5"/>
  <c r="D181" i="5"/>
  <c r="D150" i="5"/>
  <c r="D171" i="5"/>
  <c r="D149" i="5"/>
  <c r="D122" i="5"/>
  <c r="D170" i="5"/>
  <c r="D169" i="5"/>
  <c r="D174" i="5"/>
  <c r="D175" i="5"/>
  <c r="D173" i="5"/>
  <c r="D156" i="5"/>
  <c r="D131" i="5"/>
  <c r="D45" i="5"/>
  <c r="D51" i="5"/>
  <c r="D42" i="5"/>
  <c r="D46" i="5"/>
  <c r="D41" i="5"/>
  <c r="BR53" i="5" s="1"/>
  <c r="D47" i="5"/>
  <c r="D48" i="5"/>
  <c r="D56" i="5"/>
  <c r="BR56" i="5" l="1"/>
  <c r="BR68" i="5"/>
  <c r="BR51" i="5"/>
  <c r="BR63" i="5"/>
  <c r="D126" i="5"/>
  <c r="BR47" i="5"/>
  <c r="BR59" i="5"/>
  <c r="D125" i="5"/>
  <c r="BR46" i="5"/>
  <c r="BR58" i="5"/>
  <c r="BR48" i="5"/>
  <c r="BR60" i="5"/>
  <c r="D120" i="5"/>
  <c r="BR41" i="5"/>
  <c r="D121" i="5"/>
  <c r="BR42" i="5"/>
  <c r="BR54" i="5"/>
  <c r="BR45" i="5"/>
  <c r="BR57" i="5"/>
  <c r="D124" i="5"/>
  <c r="D135" i="5"/>
  <c r="D138" i="5"/>
  <c r="D127" i="5"/>
  <c r="D123" i="5"/>
  <c r="D129" i="5"/>
  <c r="D128" i="5"/>
  <c r="D130" i="5"/>
  <c r="D133" i="5"/>
  <c r="D180" i="5" l="1"/>
  <c r="D183" i="5"/>
  <c r="D179" i="5" l="1"/>
  <c r="D182" i="5"/>
  <c r="E55" i="5"/>
  <c r="E7" i="5"/>
  <c r="E6" i="5"/>
  <c r="E4" i="5"/>
  <c r="E5" i="5"/>
  <c r="BS67" i="5" l="1"/>
  <c r="E8" i="5"/>
  <c r="E56" i="5"/>
  <c r="E14" i="5"/>
  <c r="E11" i="5"/>
  <c r="E10" i="5"/>
  <c r="E138" i="5"/>
  <c r="E13" i="5"/>
  <c r="BS68" i="5" l="1"/>
  <c r="E142" i="5"/>
  <c r="E141" i="5"/>
  <c r="E139" i="5"/>
  <c r="E9" i="5"/>
  <c r="E54" i="5"/>
  <c r="E12" i="5"/>
  <c r="E137" i="5"/>
  <c r="E15" i="5"/>
  <c r="E143" i="5"/>
  <c r="E53" i="5"/>
  <c r="E156" i="5"/>
  <c r="E45" i="5"/>
  <c r="E37" i="5"/>
  <c r="E38" i="5"/>
  <c r="E48" i="5"/>
  <c r="E34" i="5"/>
  <c r="E40" i="5"/>
  <c r="E21" i="5"/>
  <c r="E22" i="5"/>
  <c r="BS22" i="5" s="1"/>
  <c r="E26" i="5"/>
  <c r="BS26" i="5" s="1"/>
  <c r="E16" i="5"/>
  <c r="BS16" i="5" s="1"/>
  <c r="E31" i="5"/>
  <c r="E33" i="5"/>
  <c r="E24" i="5"/>
  <c r="BS24" i="5" s="1"/>
  <c r="E39" i="5"/>
  <c r="E50" i="5"/>
  <c r="E29" i="5"/>
  <c r="E168" i="5"/>
  <c r="E145" i="5"/>
  <c r="E155" i="5"/>
  <c r="E144" i="5"/>
  <c r="E146" i="5"/>
  <c r="E19" i="5"/>
  <c r="BS19" i="5" s="1"/>
  <c r="E36" i="5"/>
  <c r="E47" i="5"/>
  <c r="E27" i="5"/>
  <c r="BS27" i="5" s="1"/>
  <c r="E44" i="5"/>
  <c r="E51" i="5"/>
  <c r="E20" i="5"/>
  <c r="BS20" i="5" s="1"/>
  <c r="E52" i="5"/>
  <c r="E30" i="5"/>
  <c r="E23" i="5"/>
  <c r="BS23" i="5" s="1"/>
  <c r="E25" i="5"/>
  <c r="BS25" i="5" s="1"/>
  <c r="E32" i="5"/>
  <c r="E41" i="5"/>
  <c r="E43" i="5"/>
  <c r="E18" i="5"/>
  <c r="BS18" i="5" s="1"/>
  <c r="E35" i="5"/>
  <c r="BS35" i="5" s="1"/>
  <c r="E46" i="5"/>
  <c r="E49" i="5"/>
  <c r="E28" i="5"/>
  <c r="BS28" i="5" s="1"/>
  <c r="E17" i="5"/>
  <c r="BS17" i="5" s="1"/>
  <c r="BS36" i="5" l="1"/>
  <c r="BS21" i="5"/>
  <c r="BS32" i="5"/>
  <c r="BS34" i="5"/>
  <c r="BS43" i="5"/>
  <c r="BS55" i="5"/>
  <c r="BS46" i="5"/>
  <c r="BS58" i="5"/>
  <c r="E120" i="5"/>
  <c r="BS41" i="5"/>
  <c r="BS47" i="5"/>
  <c r="BS59" i="5"/>
  <c r="E119" i="5"/>
  <c r="BS40" i="5"/>
  <c r="BS48" i="5"/>
  <c r="BS60" i="5"/>
  <c r="E136" i="5"/>
  <c r="BS66" i="5"/>
  <c r="BS30" i="5"/>
  <c r="BS44" i="5"/>
  <c r="BS29" i="5"/>
  <c r="BS39" i="5"/>
  <c r="BS33" i="5"/>
  <c r="BS37" i="5"/>
  <c r="BS49" i="5"/>
  <c r="BS61" i="5"/>
  <c r="BS52" i="5"/>
  <c r="BS64" i="5"/>
  <c r="E130" i="5"/>
  <c r="BS51" i="5"/>
  <c r="BS63" i="5"/>
  <c r="BS50" i="5"/>
  <c r="BS62" i="5"/>
  <c r="BS45" i="5"/>
  <c r="BS57" i="5"/>
  <c r="BS53" i="5"/>
  <c r="BS65" i="5"/>
  <c r="BS31" i="5"/>
  <c r="BS38" i="5"/>
  <c r="BS56" i="5"/>
  <c r="E163" i="5"/>
  <c r="E122" i="5"/>
  <c r="E128" i="5"/>
  <c r="E150" i="5"/>
  <c r="E140" i="5"/>
  <c r="E129" i="5"/>
  <c r="E157" i="5"/>
  <c r="E161" i="5"/>
  <c r="E167" i="5"/>
  <c r="E151" i="5"/>
  <c r="E162" i="5"/>
  <c r="E159" i="5"/>
  <c r="E171" i="5"/>
  <c r="E179" i="5"/>
  <c r="E182" i="5"/>
  <c r="E126" i="5"/>
  <c r="E154" i="5"/>
  <c r="E152" i="5"/>
  <c r="E147" i="5"/>
  <c r="E180" i="5"/>
  <c r="E183" i="5"/>
  <c r="E127" i="5"/>
  <c r="E164" i="5"/>
  <c r="E177" i="5"/>
  <c r="E158" i="5"/>
  <c r="E148" i="5"/>
  <c r="E169" i="5"/>
  <c r="E176" i="5"/>
  <c r="E170" i="5"/>
  <c r="E178" i="5"/>
  <c r="E181" i="5"/>
  <c r="E172" i="5"/>
  <c r="E166" i="5"/>
  <c r="E165" i="5"/>
  <c r="E125" i="5"/>
  <c r="E173" i="5"/>
  <c r="E174" i="5"/>
  <c r="E153" i="5"/>
  <c r="E133" i="5"/>
  <c r="E123" i="5"/>
  <c r="E131" i="5"/>
  <c r="E134" i="5"/>
  <c r="E132" i="5"/>
  <c r="E160" i="5"/>
  <c r="E149" i="5"/>
  <c r="E175" i="5"/>
  <c r="E135" i="5"/>
  <c r="E42" i="5"/>
  <c r="E121" i="5" l="1"/>
  <c r="BS42" i="5"/>
  <c r="BS54" i="5"/>
  <c r="E124" i="5"/>
  <c r="J4" i="5"/>
  <c r="J6" i="5"/>
  <c r="J7" i="5"/>
  <c r="J5" i="5" l="1"/>
  <c r="J10" i="5"/>
  <c r="J13" i="5"/>
  <c r="J56" i="5"/>
  <c r="J55" i="5"/>
  <c r="J54" i="5"/>
  <c r="J12" i="5"/>
  <c r="J9" i="5"/>
  <c r="J142" i="5"/>
  <c r="J15" i="5"/>
  <c r="BX67" i="5" l="1"/>
  <c r="BX66" i="5"/>
  <c r="BX68" i="5"/>
  <c r="J138" i="5"/>
  <c r="J137" i="5"/>
  <c r="J141" i="5"/>
  <c r="J140" i="5"/>
  <c r="J11" i="5"/>
  <c r="J8" i="5"/>
  <c r="J14" i="5"/>
  <c r="J136" i="5"/>
  <c r="J20" i="5"/>
  <c r="J34" i="5"/>
  <c r="J25" i="5"/>
  <c r="BX25" i="5" s="1"/>
  <c r="J51" i="5"/>
  <c r="J36" i="5"/>
  <c r="J27" i="5"/>
  <c r="BX27" i="5" s="1"/>
  <c r="J16" i="5"/>
  <c r="BX16" i="5" s="1"/>
  <c r="J19" i="5"/>
  <c r="BX19" i="5" s="1"/>
  <c r="J48" i="5"/>
  <c r="J17" i="5"/>
  <c r="BX17" i="5" s="1"/>
  <c r="J35" i="5"/>
  <c r="J26" i="5"/>
  <c r="J42" i="5"/>
  <c r="J28" i="5"/>
  <c r="J22" i="5"/>
  <c r="BX22" i="5" s="1"/>
  <c r="J52" i="5"/>
  <c r="J53" i="5"/>
  <c r="J32" i="5"/>
  <c r="J40" i="5"/>
  <c r="J23" i="5"/>
  <c r="J24" i="5"/>
  <c r="BX24" i="5" s="1"/>
  <c r="J37" i="5"/>
  <c r="J165" i="5"/>
  <c r="J143" i="5"/>
  <c r="J49" i="5"/>
  <c r="J29" i="5"/>
  <c r="BX29" i="5" s="1"/>
  <c r="J144" i="5"/>
  <c r="J50" i="5"/>
  <c r="J153" i="5"/>
  <c r="J38" i="5"/>
  <c r="J163" i="5"/>
  <c r="J46" i="5"/>
  <c r="J31" i="5"/>
  <c r="BX31" i="5" s="1"/>
  <c r="J21" i="5"/>
  <c r="BX21" i="5" s="1"/>
  <c r="J145" i="5"/>
  <c r="J30" i="5"/>
  <c r="J172" i="5"/>
  <c r="J41" i="5"/>
  <c r="J18" i="5"/>
  <c r="BX18" i="5" s="1"/>
  <c r="J157" i="5"/>
  <c r="J39" i="5"/>
  <c r="BX39" i="5" s="1"/>
  <c r="J33" i="5"/>
  <c r="BX33" i="5" s="1"/>
  <c r="BX26" i="5" l="1"/>
  <c r="BX23" i="5"/>
  <c r="BX38" i="5"/>
  <c r="BX37" i="5"/>
  <c r="BX32" i="5"/>
  <c r="BX28" i="5"/>
  <c r="BX30" i="5"/>
  <c r="J120" i="5"/>
  <c r="BX41" i="5"/>
  <c r="BX46" i="5"/>
  <c r="BX58" i="5"/>
  <c r="BX49" i="5"/>
  <c r="BX61" i="5"/>
  <c r="J135" i="5"/>
  <c r="BX53" i="5"/>
  <c r="BX65" i="5"/>
  <c r="BX48" i="5"/>
  <c r="BX60" i="5"/>
  <c r="BX40" i="5"/>
  <c r="BX42" i="5"/>
  <c r="BX35" i="5"/>
  <c r="BX36" i="5"/>
  <c r="BX20" i="5"/>
  <c r="BX54" i="5"/>
  <c r="BX50" i="5"/>
  <c r="BX62" i="5"/>
  <c r="BX52" i="5"/>
  <c r="BX64" i="5"/>
  <c r="BX51" i="5"/>
  <c r="BX63" i="5"/>
  <c r="BX34" i="5"/>
  <c r="J176" i="5"/>
  <c r="J152" i="5"/>
  <c r="J128" i="5"/>
  <c r="J167" i="5"/>
  <c r="J151" i="5"/>
  <c r="J166" i="5"/>
  <c r="J173" i="5"/>
  <c r="J174" i="5"/>
  <c r="J147" i="5"/>
  <c r="J171" i="5"/>
  <c r="J161" i="5"/>
  <c r="J150" i="5"/>
  <c r="J159" i="5"/>
  <c r="J119" i="5"/>
  <c r="J178" i="5"/>
  <c r="J181" i="5"/>
  <c r="J149" i="5"/>
  <c r="J158" i="5"/>
  <c r="J169" i="5"/>
  <c r="J164" i="5"/>
  <c r="J160" i="5"/>
  <c r="J170" i="5"/>
  <c r="J132" i="5"/>
  <c r="J180" i="5"/>
  <c r="J183" i="5"/>
  <c r="J148" i="5"/>
  <c r="J162" i="5"/>
  <c r="J131" i="5"/>
  <c r="J121" i="5"/>
  <c r="J179" i="5"/>
  <c r="J182" i="5"/>
  <c r="J146" i="5"/>
  <c r="J134" i="5"/>
  <c r="J177" i="5"/>
  <c r="J156" i="5"/>
  <c r="J130" i="5"/>
  <c r="J139" i="5"/>
  <c r="J155" i="5"/>
  <c r="J168" i="5"/>
  <c r="J175" i="5"/>
  <c r="J154" i="5"/>
  <c r="J133" i="5"/>
  <c r="J45" i="5"/>
  <c r="J44" i="5"/>
  <c r="J43" i="5"/>
  <c r="J47" i="5"/>
  <c r="L4" i="5"/>
  <c r="J129" i="5" l="1"/>
  <c r="BX47" i="5"/>
  <c r="BX59" i="5"/>
  <c r="J122" i="5"/>
  <c r="BX43" i="5"/>
  <c r="BX55" i="5"/>
  <c r="J124" i="5"/>
  <c r="BX45" i="5"/>
  <c r="BX57" i="5"/>
  <c r="J123" i="5"/>
  <c r="BX44" i="5"/>
  <c r="BX56" i="5"/>
  <c r="J126" i="5"/>
  <c r="J127" i="5"/>
  <c r="J125" i="5"/>
  <c r="L8" i="5"/>
  <c r="B6" i="1"/>
  <c r="L7" i="5"/>
  <c r="B5" i="1"/>
  <c r="L6" i="5"/>
  <c r="B4" i="1"/>
  <c r="L5" i="5"/>
  <c r="B3" i="1"/>
  <c r="L47" i="5" l="1"/>
  <c r="B45" i="1"/>
  <c r="L25" i="5"/>
  <c r="B23" i="1"/>
  <c r="B67" i="1"/>
  <c r="B78" i="1"/>
  <c r="L23" i="5"/>
  <c r="B21" i="1"/>
  <c r="L26" i="5"/>
  <c r="B24" i="1"/>
  <c r="L44" i="5"/>
  <c r="B42" i="1"/>
  <c r="L10" i="5"/>
  <c r="B8" i="1"/>
  <c r="L9" i="5"/>
  <c r="B7" i="1"/>
  <c r="L40" i="5"/>
  <c r="B38" i="1"/>
  <c r="B85" i="1"/>
  <c r="B83" i="1"/>
  <c r="L42" i="5"/>
  <c r="B40" i="1"/>
  <c r="L12" i="5"/>
  <c r="B10" i="1"/>
  <c r="B89" i="1"/>
  <c r="L22" i="5"/>
  <c r="B20" i="1"/>
  <c r="L19" i="5"/>
  <c r="BZ19" i="5" s="1"/>
  <c r="B17" i="1"/>
  <c r="B64" i="1"/>
  <c r="L14" i="5"/>
  <c r="B12" i="1"/>
  <c r="L50" i="5"/>
  <c r="B48" i="1"/>
  <c r="B94" i="1"/>
  <c r="L162" i="5"/>
  <c r="B81" i="1"/>
  <c r="L15" i="5"/>
  <c r="B13" i="1"/>
  <c r="L34" i="5"/>
  <c r="BZ34" i="5" s="1"/>
  <c r="B32" i="1"/>
  <c r="L35" i="5"/>
  <c r="BZ35" i="5" s="1"/>
  <c r="B33" i="1"/>
  <c r="B90" i="1"/>
  <c r="L48" i="5"/>
  <c r="B46" i="1"/>
  <c r="L37" i="5"/>
  <c r="BZ37" i="5" s="1"/>
  <c r="B35" i="1"/>
  <c r="L13" i="5"/>
  <c r="B11" i="1"/>
  <c r="B98" i="1"/>
  <c r="B79" i="1"/>
  <c r="B68" i="1"/>
  <c r="L16" i="5"/>
  <c r="BZ16" i="5" s="1"/>
  <c r="B14" i="1"/>
  <c r="L11" i="5"/>
  <c r="B9" i="1"/>
  <c r="B95" i="1"/>
  <c r="BZ22" i="5" l="1"/>
  <c r="BZ60" i="5"/>
  <c r="BZ62" i="5"/>
  <c r="BZ47" i="5"/>
  <c r="BZ59" i="5"/>
  <c r="BZ26" i="5"/>
  <c r="BZ23" i="5"/>
  <c r="BZ25" i="5"/>
  <c r="L129" i="5"/>
  <c r="L119" i="5"/>
  <c r="L179" i="5"/>
  <c r="L182" i="5"/>
  <c r="L148" i="5"/>
  <c r="L126" i="5"/>
  <c r="L43" i="5"/>
  <c r="B41" i="1"/>
  <c r="L33" i="5"/>
  <c r="B31" i="1"/>
  <c r="L174" i="5"/>
  <c r="B93" i="1"/>
  <c r="B62" i="1"/>
  <c r="L173" i="5"/>
  <c r="B92" i="1"/>
  <c r="B56" i="1"/>
  <c r="B75" i="1"/>
  <c r="L41" i="5"/>
  <c r="B39" i="1"/>
  <c r="L56" i="5"/>
  <c r="L138" i="5" s="1"/>
  <c r="B54" i="1"/>
  <c r="B66" i="1"/>
  <c r="L51" i="5"/>
  <c r="B49" i="1"/>
  <c r="B99" i="1"/>
  <c r="B69" i="1"/>
  <c r="L38" i="5"/>
  <c r="BZ38" i="5" s="1"/>
  <c r="B36" i="1"/>
  <c r="L140" i="5"/>
  <c r="B59" i="1"/>
  <c r="L20" i="5"/>
  <c r="BZ20" i="5" s="1"/>
  <c r="B18" i="1"/>
  <c r="L27" i="5"/>
  <c r="BZ27" i="5" s="1"/>
  <c r="B25" i="1"/>
  <c r="B91" i="1"/>
  <c r="L53" i="5"/>
  <c r="B51" i="1"/>
  <c r="B97" i="1"/>
  <c r="L177" i="5"/>
  <c r="B96" i="1"/>
  <c r="L31" i="5"/>
  <c r="BZ31" i="5" s="1"/>
  <c r="B29" i="1"/>
  <c r="L24" i="5"/>
  <c r="BZ24" i="5" s="1"/>
  <c r="B22" i="1"/>
  <c r="B72" i="1"/>
  <c r="L32" i="5"/>
  <c r="BZ32" i="5" s="1"/>
  <c r="B30" i="1"/>
  <c r="L165" i="5"/>
  <c r="B84" i="1"/>
  <c r="L54" i="5"/>
  <c r="B52" i="1"/>
  <c r="B80" i="1"/>
  <c r="L151" i="5"/>
  <c r="B70" i="1"/>
  <c r="L163" i="5"/>
  <c r="B82" i="1"/>
  <c r="B74" i="1"/>
  <c r="L146" i="5"/>
  <c r="B65" i="1"/>
  <c r="L17" i="5"/>
  <c r="BZ17" i="5" s="1"/>
  <c r="B15" i="1"/>
  <c r="L28" i="5"/>
  <c r="BZ28" i="5" s="1"/>
  <c r="B26" i="1"/>
  <c r="B58" i="1"/>
  <c r="B61" i="1"/>
  <c r="L36" i="5"/>
  <c r="BZ36" i="5" s="1"/>
  <c r="B34" i="1"/>
  <c r="B73" i="1"/>
  <c r="B76" i="1"/>
  <c r="B55" i="1"/>
  <c r="L152" i="5"/>
  <c r="B71" i="1"/>
  <c r="L167" i="5"/>
  <c r="B86" i="1"/>
  <c r="L30" i="5"/>
  <c r="B28" i="1"/>
  <c r="L49" i="5"/>
  <c r="B47" i="1"/>
  <c r="L18" i="5"/>
  <c r="BZ18" i="5" s="1"/>
  <c r="B16" i="1"/>
  <c r="L55" i="5"/>
  <c r="B53" i="1"/>
  <c r="L46" i="5"/>
  <c r="B44" i="1"/>
  <c r="L29" i="5"/>
  <c r="B27" i="1"/>
  <c r="L169" i="5"/>
  <c r="B88" i="1"/>
  <c r="B60" i="1"/>
  <c r="B63" i="1"/>
  <c r="L158" i="5"/>
  <c r="B77" i="1"/>
  <c r="L52" i="5"/>
  <c r="B50" i="1"/>
  <c r="B57" i="1"/>
  <c r="L45" i="5"/>
  <c r="B43" i="1"/>
  <c r="L39" i="5"/>
  <c r="B37" i="1"/>
  <c r="L21" i="5"/>
  <c r="BZ21" i="5" s="1"/>
  <c r="B19" i="1"/>
  <c r="L168" i="5"/>
  <c r="B87" i="1"/>
  <c r="AO5" i="5"/>
  <c r="AP5" i="5"/>
  <c r="AO6" i="5"/>
  <c r="AP6" i="5"/>
  <c r="AO7" i="5"/>
  <c r="AP7" i="5"/>
  <c r="AO8" i="5"/>
  <c r="AP8" i="5"/>
  <c r="AO9" i="5"/>
  <c r="AP9" i="5"/>
  <c r="AO10" i="5"/>
  <c r="AP10" i="5"/>
  <c r="AO11" i="5"/>
  <c r="AP11" i="5"/>
  <c r="AO12" i="5"/>
  <c r="AP12" i="5"/>
  <c r="AO13" i="5"/>
  <c r="AP13" i="5"/>
  <c r="AO14" i="5"/>
  <c r="AP14" i="5"/>
  <c r="AO15" i="5"/>
  <c r="AP15" i="5"/>
  <c r="AO16" i="5"/>
  <c r="AP16" i="5"/>
  <c r="AO17" i="5"/>
  <c r="AP17" i="5"/>
  <c r="AO18" i="5"/>
  <c r="AP18" i="5"/>
  <c r="AO19" i="5"/>
  <c r="AP19" i="5"/>
  <c r="AO20" i="5"/>
  <c r="AP20" i="5"/>
  <c r="AO21" i="5"/>
  <c r="AP21" i="5"/>
  <c r="AO22" i="5"/>
  <c r="AP22" i="5"/>
  <c r="AO23" i="5"/>
  <c r="AP23" i="5"/>
  <c r="AO24" i="5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O38" i="5"/>
  <c r="AP38" i="5"/>
  <c r="AO39" i="5"/>
  <c r="AP39" i="5"/>
  <c r="AO40" i="5"/>
  <c r="AP40" i="5"/>
  <c r="AO41" i="5"/>
  <c r="AP41" i="5"/>
  <c r="AO42" i="5"/>
  <c r="AP42" i="5"/>
  <c r="AO43" i="5"/>
  <c r="AP43" i="5"/>
  <c r="DC100" i="5"/>
  <c r="DD100" i="5"/>
  <c r="DF100" i="5"/>
  <c r="DG100" i="5"/>
  <c r="DH100" i="5"/>
  <c r="DK100" i="5"/>
  <c r="DL100" i="5"/>
  <c r="DA110" i="5"/>
  <c r="DB110" i="5"/>
  <c r="DC98" i="5"/>
  <c r="DD98" i="5"/>
  <c r="DE98" i="5"/>
  <c r="DF98" i="5"/>
  <c r="DG98" i="5"/>
  <c r="DH98" i="5"/>
  <c r="DJ98" i="5"/>
  <c r="DK98" i="5"/>
  <c r="DL98" i="5"/>
  <c r="DA111" i="5"/>
  <c r="DB111" i="5"/>
  <c r="DC99" i="5"/>
  <c r="DD99" i="5"/>
  <c r="DE99" i="5"/>
  <c r="DF99" i="5"/>
  <c r="DG99" i="5"/>
  <c r="DH99" i="5"/>
  <c r="DJ99" i="5"/>
  <c r="DK99" i="5"/>
  <c r="DL99" i="5"/>
  <c r="AP4" i="5"/>
  <c r="AO4" i="5"/>
  <c r="CO98" i="5"/>
  <c r="CP98" i="5"/>
  <c r="CQ98" i="5"/>
  <c r="CS98" i="5"/>
  <c r="CT98" i="5"/>
  <c r="CU98" i="5"/>
  <c r="CO99" i="5"/>
  <c r="CQ99" i="5"/>
  <c r="CR99" i="5"/>
  <c r="CS99" i="5"/>
  <c r="CU99" i="5"/>
  <c r="CE100" i="5"/>
  <c r="CI100" i="5"/>
  <c r="CD98" i="5"/>
  <c r="CE98" i="5"/>
  <c r="CF98" i="5"/>
  <c r="CG98" i="5"/>
  <c r="CH98" i="5"/>
  <c r="CI98" i="5"/>
  <c r="CE99" i="5"/>
  <c r="CG99" i="5"/>
  <c r="CI99" i="5"/>
  <c r="CC98" i="5"/>
  <c r="CB98" i="5"/>
  <c r="BP98" i="5"/>
  <c r="BP99" i="5"/>
  <c r="BZ29" i="5" l="1"/>
  <c r="L121" i="5"/>
  <c r="BZ39" i="5"/>
  <c r="L124" i="5"/>
  <c r="BZ45" i="5"/>
  <c r="BZ57" i="5"/>
  <c r="L131" i="5"/>
  <c r="BZ52" i="5"/>
  <c r="BZ64" i="5"/>
  <c r="L125" i="5"/>
  <c r="BZ46" i="5"/>
  <c r="BZ58" i="5"/>
  <c r="BZ55" i="5"/>
  <c r="BZ67" i="5"/>
  <c r="BZ49" i="5"/>
  <c r="BZ61" i="5"/>
  <c r="L130" i="5"/>
  <c r="BZ51" i="5"/>
  <c r="BZ63" i="5"/>
  <c r="L122" i="5"/>
  <c r="BZ43" i="5"/>
  <c r="BZ30" i="5"/>
  <c r="BZ33" i="5"/>
  <c r="BZ44" i="5"/>
  <c r="BZ42" i="5"/>
  <c r="BZ50" i="5"/>
  <c r="BZ48" i="5"/>
  <c r="L133" i="5"/>
  <c r="BZ54" i="5"/>
  <c r="BZ66" i="5"/>
  <c r="L132" i="5"/>
  <c r="BZ53" i="5"/>
  <c r="BZ65" i="5"/>
  <c r="BZ56" i="5"/>
  <c r="BZ68" i="5"/>
  <c r="L123" i="5"/>
  <c r="BZ41" i="5"/>
  <c r="BZ40" i="5"/>
  <c r="L136" i="5"/>
  <c r="AP174" i="5"/>
  <c r="AO166" i="5"/>
  <c r="AO164" i="5"/>
  <c r="AO160" i="5"/>
  <c r="AO154" i="5"/>
  <c r="AP172" i="5"/>
  <c r="AO162" i="5"/>
  <c r="AO158" i="5"/>
  <c r="AO156" i="5"/>
  <c r="AO152" i="5"/>
  <c r="AO150" i="5"/>
  <c r="AO146" i="5"/>
  <c r="AO144" i="5"/>
  <c r="AO140" i="5"/>
  <c r="AO138" i="5"/>
  <c r="AO136" i="5"/>
  <c r="AO134" i="5"/>
  <c r="AO132" i="5"/>
  <c r="AO130" i="5"/>
  <c r="AO128" i="5"/>
  <c r="AO126" i="5"/>
  <c r="AO124" i="5"/>
  <c r="AO122" i="5"/>
  <c r="AO120" i="5"/>
  <c r="AP170" i="5"/>
  <c r="AP168" i="5"/>
  <c r="AO143" i="5"/>
  <c r="AO141" i="5"/>
  <c r="AO139" i="5"/>
  <c r="AO137" i="5"/>
  <c r="AO135" i="5"/>
  <c r="AO133" i="5"/>
  <c r="AO131" i="5"/>
  <c r="AO129" i="5"/>
  <c r="AO123" i="5"/>
  <c r="AO171" i="5"/>
  <c r="AP166" i="5"/>
  <c r="AP164" i="5"/>
  <c r="AP162" i="5"/>
  <c r="AP160" i="5"/>
  <c r="AP158" i="5"/>
  <c r="AP156" i="5"/>
  <c r="AP154" i="5"/>
  <c r="AP152" i="5"/>
  <c r="AP150" i="5"/>
  <c r="AP148" i="5"/>
  <c r="AP146" i="5"/>
  <c r="AP144" i="5"/>
  <c r="AP142" i="5"/>
  <c r="AP140" i="5"/>
  <c r="AP138" i="5"/>
  <c r="AP136" i="5"/>
  <c r="AP134" i="5"/>
  <c r="AP132" i="5"/>
  <c r="AP130" i="5"/>
  <c r="AP128" i="5"/>
  <c r="AP126" i="5"/>
  <c r="AP124" i="5"/>
  <c r="AP122" i="5"/>
  <c r="AP120" i="5"/>
  <c r="L134" i="5"/>
  <c r="L128" i="5"/>
  <c r="L154" i="5"/>
  <c r="L142" i="5"/>
  <c r="L153" i="5"/>
  <c r="AO148" i="5"/>
  <c r="AO142" i="5"/>
  <c r="AO169" i="5"/>
  <c r="AP178" i="5"/>
  <c r="AP181" i="5"/>
  <c r="DA109" i="5"/>
  <c r="AO176" i="5"/>
  <c r="DA107" i="5"/>
  <c r="AO174" i="5"/>
  <c r="DA105" i="5"/>
  <c r="AO172" i="5"/>
  <c r="AO170" i="5"/>
  <c r="AO168" i="5"/>
  <c r="AP167" i="5"/>
  <c r="AP165" i="5"/>
  <c r="AP163" i="5"/>
  <c r="AP161" i="5"/>
  <c r="AP159" i="5"/>
  <c r="AP157" i="5"/>
  <c r="AP155" i="5"/>
  <c r="AP153" i="5"/>
  <c r="AP151" i="5"/>
  <c r="AP149" i="5"/>
  <c r="AP147" i="5"/>
  <c r="AP145" i="5"/>
  <c r="AP143" i="5"/>
  <c r="AP141" i="5"/>
  <c r="AP139" i="5"/>
  <c r="AP137" i="5"/>
  <c r="AP135" i="5"/>
  <c r="AP133" i="5"/>
  <c r="AP131" i="5"/>
  <c r="AP129" i="5"/>
  <c r="AP127" i="5"/>
  <c r="AP125" i="5"/>
  <c r="AP123" i="5"/>
  <c r="AP121" i="5"/>
  <c r="AP119" i="5"/>
  <c r="AP179" i="5"/>
  <c r="AP182" i="5"/>
  <c r="L127" i="5"/>
  <c r="DB109" i="5"/>
  <c r="AP176" i="5"/>
  <c r="AP177" i="5"/>
  <c r="AP180" i="5"/>
  <c r="AP175" i="5"/>
  <c r="AP173" i="5"/>
  <c r="AP171" i="5"/>
  <c r="AP169" i="5"/>
  <c r="AO167" i="5"/>
  <c r="AO165" i="5"/>
  <c r="AO163" i="5"/>
  <c r="AO161" i="5"/>
  <c r="AO159" i="5"/>
  <c r="AO157" i="5"/>
  <c r="AO155" i="5"/>
  <c r="AO153" i="5"/>
  <c r="AO151" i="5"/>
  <c r="AO149" i="5"/>
  <c r="AO147" i="5"/>
  <c r="AO145" i="5"/>
  <c r="AO127" i="5"/>
  <c r="AO125" i="5"/>
  <c r="AO121" i="5"/>
  <c r="AO119" i="5"/>
  <c r="AO179" i="5"/>
  <c r="AO182" i="5"/>
  <c r="L144" i="5"/>
  <c r="L157" i="5"/>
  <c r="L139" i="5"/>
  <c r="L155" i="5"/>
  <c r="L150" i="5"/>
  <c r="L135" i="5"/>
  <c r="L156" i="5"/>
  <c r="L166" i="5"/>
  <c r="L171" i="5"/>
  <c r="L160" i="5"/>
  <c r="AO177" i="5"/>
  <c r="AO180" i="5"/>
  <c r="DA108" i="5"/>
  <c r="AO175" i="5"/>
  <c r="DA106" i="5"/>
  <c r="AO173" i="5"/>
  <c r="L170" i="5"/>
  <c r="L149" i="5"/>
  <c r="L176" i="5"/>
  <c r="AO178" i="5"/>
  <c r="AO181" i="5"/>
  <c r="L141" i="5"/>
  <c r="L161" i="5"/>
  <c r="L178" i="5"/>
  <c r="L181" i="5"/>
  <c r="L172" i="5"/>
  <c r="L180" i="5"/>
  <c r="L183" i="5"/>
  <c r="L147" i="5"/>
  <c r="L120" i="5"/>
  <c r="L137" i="5"/>
  <c r="L143" i="5"/>
  <c r="L164" i="5"/>
  <c r="L159" i="5"/>
  <c r="L175" i="5"/>
  <c r="L145" i="5"/>
  <c r="DB108" i="5"/>
  <c r="DB107" i="5"/>
  <c r="DB106" i="5"/>
  <c r="DB105" i="5"/>
  <c r="DA99" i="5"/>
  <c r="DB104" i="5"/>
  <c r="DB103" i="5"/>
  <c r="DB102" i="5"/>
  <c r="DB101" i="5"/>
  <c r="DB99" i="5"/>
  <c r="DA98" i="5"/>
  <c r="DA104" i="5"/>
  <c r="DA103" i="5"/>
  <c r="DA102" i="5"/>
  <c r="DA101" i="5"/>
  <c r="DB100" i="5"/>
  <c r="DB98" i="5"/>
  <c r="BP100" i="5"/>
  <c r="DJ100" i="5"/>
  <c r="DE100" i="5"/>
  <c r="DA100" i="5"/>
  <c r="CR100" i="5"/>
  <c r="CH100" i="5"/>
  <c r="CD100" i="5"/>
  <c r="CS100" i="5"/>
  <c r="CO100" i="5"/>
  <c r="CT100" i="5"/>
  <c r="CP100" i="5"/>
  <c r="CF100" i="5"/>
  <c r="CB100" i="5"/>
  <c r="CU100" i="5"/>
  <c r="CQ100" i="5"/>
  <c r="CG100" i="5"/>
  <c r="CC100" i="5"/>
  <c r="CT99" i="5"/>
  <c r="CP99" i="5"/>
  <c r="CF99" i="5"/>
  <c r="CB99" i="5"/>
  <c r="CR98" i="5"/>
  <c r="CC99" i="5"/>
  <c r="CH99" i="5"/>
  <c r="CD99" i="5"/>
  <c r="DL97" i="5" l="1"/>
  <c r="DK97" i="5"/>
  <c r="DJ97" i="5"/>
  <c r="DH97" i="5"/>
  <c r="DG97" i="5"/>
  <c r="DF97" i="5"/>
  <c r="DE97" i="5"/>
  <c r="DD97" i="5"/>
  <c r="DC97" i="5"/>
  <c r="DB97" i="5"/>
  <c r="DA97" i="5"/>
  <c r="DL96" i="5"/>
  <c r="DK96" i="5"/>
  <c r="DJ96" i="5"/>
  <c r="DH96" i="5"/>
  <c r="DG96" i="5"/>
  <c r="DF96" i="5"/>
  <c r="DE96" i="5"/>
  <c r="DD96" i="5"/>
  <c r="DC96" i="5"/>
  <c r="DB96" i="5"/>
  <c r="DA96" i="5"/>
  <c r="DL95" i="5"/>
  <c r="DK95" i="5"/>
  <c r="DJ95" i="5"/>
  <c r="DH95" i="5"/>
  <c r="DG95" i="5"/>
  <c r="DF95" i="5"/>
  <c r="DE95" i="5"/>
  <c r="DD95" i="5"/>
  <c r="DC95" i="5"/>
  <c r="DB95" i="5"/>
  <c r="DA95" i="5"/>
  <c r="DL94" i="5"/>
  <c r="DK94" i="5" s="1"/>
  <c r="DJ94" i="5" s="1"/>
  <c r="DH94" i="5" s="1"/>
  <c r="DG94" i="5" s="1"/>
  <c r="DF94" i="5" s="1"/>
  <c r="DE94" i="5" s="1"/>
  <c r="DD94" i="5" s="1"/>
  <c r="DC94" i="5" s="1"/>
  <c r="DB94" i="5" s="1"/>
  <c r="DA94" i="5" s="1"/>
  <c r="DL93" i="5"/>
  <c r="DK93" i="5" s="1"/>
  <c r="DJ93" i="5" s="1"/>
  <c r="DH93" i="5" s="1"/>
  <c r="DG93" i="5" s="1"/>
  <c r="DF93" i="5" s="1"/>
  <c r="DE93" i="5" s="1"/>
  <c r="DD93" i="5" s="1"/>
  <c r="DC93" i="5" s="1"/>
  <c r="DB93" i="5" s="1"/>
  <c r="DA93" i="5" s="1"/>
  <c r="DL92" i="5" l="1"/>
  <c r="DK92" i="5"/>
  <c r="DJ92" i="5"/>
  <c r="DH92" i="5"/>
  <c r="DG92" i="5"/>
  <c r="DF92" i="5"/>
  <c r="DE92" i="5"/>
  <c r="DD92" i="5"/>
  <c r="DC92" i="5"/>
  <c r="DB92" i="5"/>
  <c r="DA92" i="5"/>
  <c r="DR91" i="5" l="1"/>
  <c r="DL91" i="5"/>
  <c r="DK91" i="5" l="1"/>
  <c r="DJ91" i="5" l="1"/>
  <c r="DH91" i="5"/>
  <c r="DG91" i="5"/>
  <c r="DF91" i="5"/>
  <c r="DE91" i="5"/>
  <c r="DD91" i="5"/>
  <c r="DC91" i="5"/>
  <c r="DB91" i="5"/>
  <c r="DA91" i="5" l="1"/>
  <c r="DR90" i="5" l="1"/>
  <c r="DL90" i="5"/>
  <c r="DK90" i="5"/>
  <c r="DJ90" i="5"/>
  <c r="DH90" i="5"/>
  <c r="DG90" i="5" l="1"/>
  <c r="DF90" i="5" l="1"/>
  <c r="DE90" i="5"/>
  <c r="DD90" i="5" l="1"/>
  <c r="DC90" i="5"/>
  <c r="DB90" i="5" l="1"/>
  <c r="DA90" i="5"/>
  <c r="DR89" i="5"/>
  <c r="DL89" i="5"/>
  <c r="DK89" i="5"/>
  <c r="DJ89" i="5"/>
  <c r="DH89" i="5" l="1"/>
  <c r="DG89" i="5"/>
  <c r="DF89" i="5"/>
  <c r="DE89" i="5"/>
  <c r="DD89" i="5"/>
  <c r="DC89" i="5" l="1"/>
  <c r="DB89" i="5"/>
  <c r="DA89" i="5"/>
  <c r="DR88" i="5" l="1"/>
  <c r="DL88" i="5"/>
  <c r="DK88" i="5" l="1"/>
  <c r="DJ88" i="5"/>
  <c r="DH88" i="5"/>
  <c r="DG88" i="5"/>
  <c r="DF88" i="5"/>
  <c r="DE88" i="5"/>
  <c r="DD88" i="5"/>
  <c r="DC88" i="5"/>
  <c r="DB88" i="5"/>
  <c r="DA88" i="5"/>
  <c r="DR87" i="5" l="1"/>
  <c r="DN87" i="5"/>
  <c r="DL87" i="5"/>
  <c r="DK87" i="5"/>
  <c r="DJ87" i="5"/>
  <c r="DH87" i="5"/>
  <c r="DG87" i="5"/>
  <c r="DF87" i="5"/>
  <c r="DE87" i="5"/>
  <c r="DD87" i="5"/>
  <c r="DC87" i="5"/>
  <c r="DB87" i="5"/>
  <c r="DA87" i="5"/>
  <c r="DR86" i="5" l="1"/>
  <c r="DN86" i="5"/>
  <c r="DL86" i="5"/>
  <c r="DK86" i="5"/>
  <c r="DJ86" i="5"/>
  <c r="DH86" i="5"/>
  <c r="DG86" i="5"/>
  <c r="DF86" i="5"/>
  <c r="DE86" i="5"/>
  <c r="DD86" i="5" l="1"/>
  <c r="DC86" i="5"/>
  <c r="DB86" i="5"/>
  <c r="DA86" i="5"/>
  <c r="DR85" i="5"/>
  <c r="DN85" i="5"/>
  <c r="DL85" i="5"/>
  <c r="DK85" i="5"/>
  <c r="DJ85" i="5"/>
  <c r="DH85" i="5"/>
  <c r="DG85" i="5"/>
  <c r="DF85" i="5"/>
  <c r="DE85" i="5"/>
  <c r="DD85" i="5"/>
  <c r="DC85" i="5"/>
  <c r="DB85" i="5"/>
  <c r="DA85" i="5"/>
  <c r="DR84" i="5" l="1"/>
  <c r="DN84" i="5"/>
  <c r="DL84" i="5"/>
  <c r="DK84" i="5"/>
  <c r="DJ84" i="5"/>
  <c r="DH84" i="5"/>
  <c r="DG84" i="5"/>
  <c r="DF84" i="5"/>
  <c r="DE84" i="5"/>
  <c r="DD84" i="5"/>
  <c r="DC84" i="5"/>
  <c r="DB84" i="5"/>
  <c r="DA84" i="5"/>
  <c r="DR83" i="5"/>
  <c r="DN83" i="5"/>
  <c r="DL83" i="5"/>
  <c r="DK83" i="5"/>
  <c r="DJ83" i="5"/>
  <c r="DH83" i="5"/>
  <c r="DG83" i="5"/>
  <c r="DF83" i="5"/>
  <c r="CI96" i="5" l="1"/>
  <c r="CS96" i="5"/>
  <c r="CB97" i="5"/>
  <c r="CP97" i="5"/>
  <c r="CC96" i="5"/>
  <c r="CG96" i="5"/>
  <c r="CQ96" i="5"/>
  <c r="CU96" i="5"/>
  <c r="BP97" i="5"/>
  <c r="CD97" i="5"/>
  <c r="CH97" i="5"/>
  <c r="CR97" i="5"/>
  <c r="CB96" i="5"/>
  <c r="CF96" i="5"/>
  <c r="CP96" i="5"/>
  <c r="CT96" i="5"/>
  <c r="CC97" i="5"/>
  <c r="CG97" i="5"/>
  <c r="CQ97" i="5"/>
  <c r="CU97" i="5"/>
  <c r="CE96" i="5"/>
  <c r="CO96" i="5"/>
  <c r="CF97" i="5"/>
  <c r="CT97" i="5"/>
  <c r="BP96" i="5"/>
  <c r="CD96" i="5"/>
  <c r="CH96" i="5"/>
  <c r="CR96" i="5"/>
  <c r="CE97" i="5"/>
  <c r="CI97" i="5"/>
  <c r="CO97" i="5"/>
  <c r="CS97" i="5"/>
  <c r="DE83" i="5"/>
  <c r="DD83" i="5"/>
  <c r="DC83" i="5"/>
  <c r="DB83" i="5"/>
  <c r="DA83" i="5"/>
  <c r="DR82" i="5" l="1"/>
  <c r="DN82" i="5"/>
  <c r="DL82" i="5"/>
  <c r="DK82" i="5"/>
  <c r="DJ82" i="5"/>
  <c r="DH82" i="5"/>
  <c r="DG82" i="5"/>
  <c r="DF82" i="5"/>
  <c r="DE82" i="5"/>
  <c r="DD82" i="5"/>
  <c r="DC82" i="5"/>
  <c r="DB82" i="5"/>
  <c r="DA82" i="5"/>
  <c r="CD95" i="5" l="1"/>
  <c r="CR95" i="5"/>
  <c r="CE95" i="5"/>
  <c r="CI95" i="5"/>
  <c r="CO95" i="5"/>
  <c r="CS95" i="5"/>
  <c r="CC95" i="5"/>
  <c r="CG95" i="5"/>
  <c r="CQ95" i="5"/>
  <c r="CU95" i="5"/>
  <c r="BP95" i="5"/>
  <c r="CH95" i="5"/>
  <c r="CB95" i="5"/>
  <c r="CF95" i="5"/>
  <c r="CP95" i="5"/>
  <c r="CT95" i="5"/>
  <c r="DR81" i="5"/>
  <c r="DN81" i="5"/>
  <c r="DL81" i="5"/>
  <c r="DK81" i="5"/>
  <c r="DJ81" i="5"/>
  <c r="DH81" i="5"/>
  <c r="DG81" i="5"/>
  <c r="DF81" i="5"/>
  <c r="DE81" i="5"/>
  <c r="DD81" i="5"/>
  <c r="DC81" i="5"/>
  <c r="DB81" i="5"/>
  <c r="DA81" i="5"/>
  <c r="CY94" i="5" l="1"/>
  <c r="CX94" i="5" s="1"/>
  <c r="CW94" i="5" s="1"/>
  <c r="CU94" i="5" s="1"/>
  <c r="CT94" i="5" s="1"/>
  <c r="CS94" i="5" s="1"/>
  <c r="CR94" i="5" s="1"/>
  <c r="CQ94" i="5" s="1"/>
  <c r="CP94" i="5" s="1"/>
  <c r="CO94" i="5" s="1"/>
  <c r="CM94" i="5" s="1"/>
  <c r="CL94" i="5" s="1"/>
  <c r="CK94" i="5" s="1"/>
  <c r="CI94" i="5" s="1"/>
  <c r="CH94" i="5" s="1"/>
  <c r="CG94" i="5" s="1"/>
  <c r="CF94" i="5" s="1"/>
  <c r="CE94" i="5" s="1"/>
  <c r="CD94" i="5" s="1"/>
  <c r="CC94" i="5" s="1"/>
  <c r="CB94" i="5" s="1"/>
  <c r="DR80" i="5"/>
  <c r="DN80" i="5"/>
  <c r="DL80" i="5"/>
  <c r="DK80" i="5"/>
  <c r="DJ80" i="5"/>
  <c r="DH80" i="5"/>
  <c r="DG80" i="5"/>
  <c r="DF80" i="5"/>
  <c r="DE80" i="5"/>
  <c r="DD80" i="5"/>
  <c r="DC80" i="5"/>
  <c r="DB80" i="5"/>
  <c r="DA80" i="5"/>
  <c r="CY93" i="5" l="1"/>
  <c r="CX93" i="5" s="1"/>
  <c r="CW93" i="5" s="1"/>
  <c r="CU93" i="5" s="1"/>
  <c r="CT93" i="5" s="1"/>
  <c r="CS93" i="5" s="1"/>
  <c r="CR93" i="5" s="1"/>
  <c r="CQ93" i="5" s="1"/>
  <c r="CP93" i="5" s="1"/>
  <c r="CO93" i="5" s="1"/>
  <c r="CM93" i="5" s="1"/>
  <c r="CL93" i="5" s="1"/>
  <c r="CK93" i="5" s="1"/>
  <c r="CI93" i="5" s="1"/>
  <c r="CH93" i="5" s="1"/>
  <c r="CG93" i="5" s="1"/>
  <c r="CF93" i="5" s="1"/>
  <c r="CE93" i="5" s="1"/>
  <c r="CD93" i="5" s="1"/>
  <c r="CC93" i="5" s="1"/>
  <c r="CB93" i="5" s="1"/>
  <c r="CC92" i="5" l="1"/>
  <c r="DR79" i="5"/>
  <c r="DN79" i="5"/>
  <c r="DL79" i="5"/>
  <c r="DK79" i="5"/>
  <c r="DJ79" i="5"/>
  <c r="DH79" i="5"/>
  <c r="DG79" i="5"/>
  <c r="CE92" i="5" l="1"/>
  <c r="CS92" i="5"/>
  <c r="CD92" i="5"/>
  <c r="CH92" i="5"/>
  <c r="CM92" i="5"/>
  <c r="CR92" i="5"/>
  <c r="CW92" i="5"/>
  <c r="CX92" i="5"/>
  <c r="CG92" i="5"/>
  <c r="CL92" i="5"/>
  <c r="CQ92" i="5"/>
  <c r="CU92" i="5"/>
  <c r="CB92" i="5"/>
  <c r="CI92" i="5"/>
  <c r="CF92" i="5"/>
  <c r="CK92" i="5"/>
  <c r="CP92" i="5"/>
  <c r="CO92" i="5" s="1"/>
  <c r="CT92" i="5"/>
  <c r="CY92" i="5"/>
  <c r="DF79" i="5"/>
  <c r="DE79" i="5" l="1"/>
  <c r="DD79" i="5"/>
  <c r="DC79" i="5" l="1"/>
  <c r="DB79" i="5" l="1"/>
  <c r="DA79" i="5"/>
  <c r="CO91" i="5" l="1"/>
  <c r="CM91" i="5"/>
  <c r="CL91" i="5"/>
  <c r="CK91" i="5"/>
  <c r="CI91" i="5"/>
  <c r="CH91" i="5"/>
  <c r="CG91" i="5"/>
  <c r="CF91" i="5"/>
  <c r="CE91" i="5"/>
  <c r="CD91" i="5"/>
  <c r="CC91" i="5"/>
  <c r="CB91" i="5"/>
  <c r="BP91" i="5"/>
  <c r="DR78" i="5"/>
  <c r="DN78" i="5"/>
  <c r="CU91" i="5" l="1"/>
  <c r="CP91" i="5"/>
  <c r="CT91" i="5"/>
  <c r="CY91" i="5"/>
  <c r="CQ91" i="5"/>
  <c r="CS91" i="5"/>
  <c r="CX91" i="5"/>
  <c r="CR91" i="5"/>
  <c r="CW91" i="5"/>
  <c r="DL78" i="5"/>
  <c r="DK78" i="5"/>
  <c r="DJ78" i="5"/>
  <c r="DH78" i="5"/>
  <c r="DG78" i="5"/>
  <c r="DF78" i="5"/>
  <c r="DE78" i="5"/>
  <c r="DD78" i="5"/>
  <c r="DC78" i="5"/>
  <c r="DB78" i="5"/>
  <c r="DA78" i="5"/>
  <c r="CG90" i="5" l="1"/>
  <c r="CF90" i="5"/>
  <c r="CE90" i="5"/>
  <c r="CD90" i="5"/>
  <c r="CC90" i="5"/>
  <c r="BP90" i="5"/>
  <c r="DR77" i="5"/>
  <c r="DN77" i="5"/>
  <c r="DL77" i="5"/>
  <c r="DK77" i="5"/>
  <c r="DJ77" i="5"/>
  <c r="DH77" i="5"/>
  <c r="DG77" i="5"/>
  <c r="DF77" i="5"/>
  <c r="DE77" i="5"/>
  <c r="DD77" i="5"/>
  <c r="DC77" i="5"/>
  <c r="DB77" i="5"/>
  <c r="DA77" i="5"/>
  <c r="CH90" i="5" l="1"/>
  <c r="CW90" i="5"/>
  <c r="CI90" i="5"/>
  <c r="CO90" i="5"/>
  <c r="CS90" i="5"/>
  <c r="CX90" i="5"/>
  <c r="CR90" i="5"/>
  <c r="CL90" i="5"/>
  <c r="CQ90" i="5"/>
  <c r="CU90" i="5"/>
  <c r="CB90" i="5"/>
  <c r="CM90" i="5"/>
  <c r="CK90" i="5"/>
  <c r="CP90" i="5"/>
  <c r="CT90" i="5"/>
  <c r="CY90" i="5"/>
  <c r="CI89" i="5"/>
  <c r="CH89" i="5"/>
  <c r="CG89" i="5"/>
  <c r="CF89" i="5"/>
  <c r="CE89" i="5"/>
  <c r="CD89" i="5"/>
  <c r="CC89" i="5"/>
  <c r="CB89" i="5"/>
  <c r="BP89" i="5"/>
  <c r="DR76" i="5"/>
  <c r="DN76" i="5"/>
  <c r="DL76" i="5"/>
  <c r="DK76" i="5"/>
  <c r="DJ76" i="5"/>
  <c r="DH76" i="5"/>
  <c r="DG76" i="5"/>
  <c r="DF76" i="5"/>
  <c r="DE76" i="5"/>
  <c r="DD76" i="5"/>
  <c r="DC76" i="5"/>
  <c r="DB76" i="5"/>
  <c r="DA76" i="5"/>
  <c r="CY88" i="5"/>
  <c r="CX88" i="5"/>
  <c r="CW88" i="5"/>
  <c r="CU88" i="5"/>
  <c r="CT88" i="5"/>
  <c r="CS88" i="5"/>
  <c r="CR88" i="5"/>
  <c r="CQ88" i="5"/>
  <c r="CP88" i="5"/>
  <c r="CO88" i="5"/>
  <c r="CM88" i="5"/>
  <c r="CL88" i="5"/>
  <c r="CK88" i="5"/>
  <c r="CI88" i="5"/>
  <c r="CH88" i="5"/>
  <c r="CG88" i="5"/>
  <c r="CF88" i="5"/>
  <c r="CE88" i="5"/>
  <c r="CD88" i="5"/>
  <c r="CC88" i="5"/>
  <c r="CB88" i="5"/>
  <c r="BP88" i="5"/>
  <c r="DR75" i="5"/>
  <c r="DN75" i="5"/>
  <c r="DL75" i="5"/>
  <c r="CS89" i="5" l="1"/>
  <c r="CK89" i="5"/>
  <c r="CP89" i="5"/>
  <c r="CT89" i="5"/>
  <c r="CY89" i="5"/>
  <c r="CO89" i="5"/>
  <c r="CM89" i="5"/>
  <c r="CR89" i="5"/>
  <c r="CW89" i="5"/>
  <c r="CX89" i="5"/>
  <c r="CL89" i="5"/>
  <c r="CQ89" i="5"/>
  <c r="CU89" i="5"/>
  <c r="DK75" i="5"/>
  <c r="DJ75" i="5"/>
  <c r="DH75" i="5"/>
  <c r="DG75" i="5"/>
  <c r="DF75" i="5"/>
  <c r="DE75" i="5"/>
  <c r="DD75" i="5"/>
  <c r="DC75" i="5"/>
  <c r="DB75" i="5"/>
  <c r="DA75" i="5"/>
  <c r="DR74" i="5"/>
  <c r="CB87" i="5" l="1"/>
  <c r="CT87" i="5"/>
  <c r="CE87" i="5"/>
  <c r="CI87" i="5"/>
  <c r="CO87" i="5"/>
  <c r="CS87" i="5"/>
  <c r="CX87" i="5"/>
  <c r="CK87" i="5"/>
  <c r="CP87" i="5"/>
  <c r="BP87" i="5"/>
  <c r="CD87" i="5"/>
  <c r="CH87" i="5"/>
  <c r="CM87" i="5"/>
  <c r="CR87" i="5"/>
  <c r="CW87" i="5"/>
  <c r="CF87" i="5"/>
  <c r="CY87" i="5"/>
  <c r="CC87" i="5"/>
  <c r="CG87" i="5"/>
  <c r="CL87" i="5"/>
  <c r="CQ87" i="5"/>
  <c r="CU87" i="5"/>
  <c r="DN74" i="5"/>
  <c r="DL74" i="5"/>
  <c r="DK74" i="5"/>
  <c r="DJ74" i="5"/>
  <c r="DH74" i="5"/>
  <c r="DG74" i="5"/>
  <c r="DF74" i="5"/>
  <c r="DE74" i="5"/>
  <c r="DD74" i="5"/>
  <c r="DC74" i="5"/>
  <c r="DB74" i="5"/>
  <c r="DA74" i="5"/>
  <c r="DR73" i="5"/>
  <c r="DN73" i="5"/>
  <c r="DL73" i="5"/>
  <c r="CF86" i="5" l="1"/>
  <c r="CP86" i="5"/>
  <c r="CE86" i="5"/>
  <c r="CI86" i="5"/>
  <c r="CO86" i="5"/>
  <c r="CS86" i="5"/>
  <c r="CX86" i="5"/>
  <c r="CB86" i="5"/>
  <c r="CT86" i="5"/>
  <c r="BP86" i="5"/>
  <c r="CD86" i="5"/>
  <c r="CH86" i="5"/>
  <c r="CM86" i="5"/>
  <c r="CR86" i="5"/>
  <c r="CW86" i="5"/>
  <c r="CK86" i="5"/>
  <c r="CY86" i="5"/>
  <c r="CC86" i="5"/>
  <c r="CG86" i="5"/>
  <c r="CL86" i="5"/>
  <c r="CQ86" i="5"/>
  <c r="CU86" i="5"/>
  <c r="DK73" i="5"/>
  <c r="DJ73" i="5"/>
  <c r="DH73" i="5"/>
  <c r="DG73" i="5"/>
  <c r="DF73" i="5"/>
  <c r="DE73" i="5"/>
  <c r="DD73" i="5"/>
  <c r="DC73" i="5"/>
  <c r="DB73" i="5"/>
  <c r="DA73" i="5"/>
  <c r="DR72" i="5" l="1"/>
  <c r="DN72" i="5"/>
  <c r="DL72" i="5"/>
  <c r="DK72" i="5"/>
  <c r="DJ72" i="5"/>
  <c r="DH72" i="5"/>
  <c r="DG72" i="5"/>
  <c r="DF72" i="5"/>
  <c r="DE72" i="5"/>
  <c r="DD72" i="5"/>
  <c r="DC72" i="5"/>
  <c r="DB72" i="5"/>
  <c r="DA72" i="5"/>
  <c r="CC85" i="5" l="1"/>
  <c r="CG85" i="5"/>
  <c r="CL85" i="5"/>
  <c r="CQ85" i="5"/>
  <c r="CU85" i="5"/>
  <c r="CB85" i="5"/>
  <c r="CP85" i="5"/>
  <c r="CY85" i="5"/>
  <c r="CE85" i="5"/>
  <c r="CI85" i="5"/>
  <c r="CO85" i="5"/>
  <c r="CS85" i="5"/>
  <c r="CX85" i="5"/>
  <c r="CF85" i="5"/>
  <c r="CK85" i="5"/>
  <c r="CT85" i="5"/>
  <c r="BP85" i="5"/>
  <c r="CD85" i="5"/>
  <c r="CH85" i="5"/>
  <c r="CM85" i="5"/>
  <c r="CR85" i="5"/>
  <c r="CW85" i="5"/>
  <c r="DR71" i="5" l="1"/>
  <c r="DN71" i="5"/>
  <c r="DL71" i="5"/>
  <c r="DK71" i="5"/>
  <c r="DJ71" i="5"/>
  <c r="DH71" i="5"/>
  <c r="DG71" i="5"/>
  <c r="DF71" i="5"/>
  <c r="DE71" i="5"/>
  <c r="DD71" i="5"/>
  <c r="DC71" i="5"/>
  <c r="DB71" i="5"/>
  <c r="DA71" i="5"/>
  <c r="BP84" i="5" l="1"/>
  <c r="CD84" i="5"/>
  <c r="CH84" i="5"/>
  <c r="CM84" i="5"/>
  <c r="CR84" i="5"/>
  <c r="CW84" i="5"/>
  <c r="CC84" i="5"/>
  <c r="CL84" i="5"/>
  <c r="CU84" i="5"/>
  <c r="CB84" i="5"/>
  <c r="CF84" i="5"/>
  <c r="CK84" i="5"/>
  <c r="CP84" i="5"/>
  <c r="CT84" i="5"/>
  <c r="CY84" i="5"/>
  <c r="CG84" i="5"/>
  <c r="CQ84" i="5"/>
  <c r="CE84" i="5"/>
  <c r="CI84" i="5"/>
  <c r="CO84" i="5"/>
  <c r="CS84" i="5"/>
  <c r="CX84" i="5"/>
  <c r="DR70" i="5" l="1"/>
  <c r="DN70" i="5"/>
  <c r="DL70" i="5"/>
  <c r="DK70" i="5"/>
  <c r="DJ70" i="5"/>
  <c r="DH70" i="5"/>
  <c r="DG70" i="5"/>
  <c r="DF70" i="5"/>
  <c r="DE70" i="5"/>
  <c r="DD70" i="5"/>
  <c r="DC70" i="5"/>
  <c r="DB70" i="5"/>
  <c r="DA70" i="5"/>
  <c r="CB83" i="5" l="1"/>
  <c r="CF83" i="5"/>
  <c r="CK83" i="5"/>
  <c r="CP83" i="5"/>
  <c r="CT83" i="5"/>
  <c r="CY83" i="5"/>
  <c r="CE83" i="5"/>
  <c r="CO83" i="5"/>
  <c r="CS83" i="5"/>
  <c r="BP83" i="5"/>
  <c r="CD83" i="5"/>
  <c r="CH83" i="5"/>
  <c r="CM83" i="5"/>
  <c r="CR83" i="5"/>
  <c r="CW83" i="5"/>
  <c r="CI83" i="5"/>
  <c r="CX83" i="5"/>
  <c r="CC83" i="5"/>
  <c r="CG83" i="5"/>
  <c r="CL83" i="5"/>
  <c r="CQ83" i="5"/>
  <c r="CU83" i="5"/>
  <c r="DR69" i="5" l="1"/>
  <c r="DN69" i="5"/>
  <c r="DL69" i="5"/>
  <c r="DK69" i="5"/>
  <c r="DJ69" i="5"/>
  <c r="DH69" i="5"/>
  <c r="DG69" i="5"/>
  <c r="DF69" i="5"/>
  <c r="DE69" i="5"/>
  <c r="DD69" i="5"/>
  <c r="DC69" i="5"/>
  <c r="DB69" i="5"/>
  <c r="DA69" i="5"/>
  <c r="CE82" i="5" l="1"/>
  <c r="CI82" i="5"/>
  <c r="CO82" i="5"/>
  <c r="CS82" i="5"/>
  <c r="CX82" i="5"/>
  <c r="BP82" i="5"/>
  <c r="CH82" i="5"/>
  <c r="CR82" i="5"/>
  <c r="CC82" i="5"/>
  <c r="CG82" i="5"/>
  <c r="CL82" i="5"/>
  <c r="CQ82" i="5"/>
  <c r="CU82" i="5"/>
  <c r="CD82" i="5"/>
  <c r="CM82" i="5"/>
  <c r="CW82" i="5"/>
  <c r="CB82" i="5"/>
  <c r="CF82" i="5"/>
  <c r="CK82" i="5"/>
  <c r="CP82" i="5"/>
  <c r="CT82" i="5"/>
  <c r="CY82" i="5"/>
  <c r="DR68" i="5"/>
  <c r="DN68" i="5"/>
  <c r="DL68" i="5"/>
  <c r="DK68" i="5"/>
  <c r="DJ68" i="5"/>
  <c r="DH68" i="5"/>
  <c r="DG68" i="5"/>
  <c r="DF68" i="5"/>
  <c r="DE68" i="5"/>
  <c r="DD68" i="5"/>
  <c r="DC68" i="5"/>
  <c r="DB68" i="5"/>
  <c r="DA68" i="5"/>
  <c r="CG81" i="5" l="1"/>
  <c r="CQ81" i="5"/>
  <c r="CB81" i="5"/>
  <c r="CP81" i="5"/>
  <c r="BP81" i="5"/>
  <c r="CD81" i="5"/>
  <c r="CH81" i="5"/>
  <c r="CM81" i="5"/>
  <c r="CR81" i="5"/>
  <c r="CW81" i="5"/>
  <c r="CC81" i="5"/>
  <c r="CU81" i="5"/>
  <c r="CT81" i="5"/>
  <c r="CL81" i="5"/>
  <c r="CF81" i="5"/>
  <c r="CK81" i="5"/>
  <c r="CY81" i="5"/>
  <c r="CE81" i="5"/>
  <c r="CI81" i="5"/>
  <c r="CO81" i="5"/>
  <c r="CS81" i="5"/>
  <c r="CX81" i="5"/>
  <c r="CL80" i="5"/>
  <c r="CK80" i="5"/>
  <c r="CI80" i="5"/>
  <c r="CH80" i="5"/>
  <c r="CG80" i="5"/>
  <c r="CF80" i="5"/>
  <c r="CE80" i="5"/>
  <c r="CD80" i="5"/>
  <c r="CC80" i="5"/>
  <c r="CB80" i="5"/>
  <c r="BP80" i="5"/>
  <c r="DR67" i="5"/>
  <c r="DN67" i="5"/>
  <c r="DL67" i="5"/>
  <c r="DK67" i="5"/>
  <c r="DJ67" i="5"/>
  <c r="DH67" i="5"/>
  <c r="DG67" i="5"/>
  <c r="DF67" i="5"/>
  <c r="DE67" i="5"/>
  <c r="DD67" i="5"/>
  <c r="DC67" i="5"/>
  <c r="DB67" i="5"/>
  <c r="DA67" i="5"/>
  <c r="CY79" i="5"/>
  <c r="CX79" i="5"/>
  <c r="CW79" i="5"/>
  <c r="CU79" i="5"/>
  <c r="CT79" i="5"/>
  <c r="CS79" i="5"/>
  <c r="CR79" i="5"/>
  <c r="CQ79" i="5"/>
  <c r="CP79" i="5"/>
  <c r="CO79" i="5"/>
  <c r="CM79" i="5"/>
  <c r="CL79" i="5"/>
  <c r="CK79" i="5"/>
  <c r="CI79" i="5"/>
  <c r="CH79" i="5"/>
  <c r="CG79" i="5"/>
  <c r="CF79" i="5"/>
  <c r="CE79" i="5"/>
  <c r="CD79" i="5"/>
  <c r="CC79" i="5"/>
  <c r="CB79" i="5"/>
  <c r="BP79" i="5"/>
  <c r="DR66" i="5"/>
  <c r="DN66" i="5"/>
  <c r="DL66" i="5"/>
  <c r="DK66" i="5"/>
  <c r="DJ66" i="5"/>
  <c r="DH66" i="5"/>
  <c r="DG66" i="5"/>
  <c r="DF66" i="5"/>
  <c r="CS80" i="5" l="1"/>
  <c r="CP80" i="5"/>
  <c r="CT80" i="5"/>
  <c r="CY80" i="5"/>
  <c r="CX80" i="5"/>
  <c r="CM80" i="5"/>
  <c r="CR80" i="5"/>
  <c r="CW80" i="5"/>
  <c r="CO80" i="5"/>
  <c r="CQ80" i="5"/>
  <c r="CU80" i="5"/>
  <c r="DE66" i="5"/>
  <c r="DD66" i="5"/>
  <c r="DC66" i="5"/>
  <c r="DB66" i="5"/>
  <c r="DA66" i="5"/>
  <c r="CX78" i="5" l="1"/>
  <c r="CW78" i="5"/>
  <c r="CU78" i="5"/>
  <c r="CT78" i="5"/>
  <c r="CS78" i="5"/>
  <c r="CR78" i="5"/>
  <c r="CQ78" i="5"/>
  <c r="CP78" i="5"/>
  <c r="CO78" i="5"/>
  <c r="CM78" i="5"/>
  <c r="CL78" i="5"/>
  <c r="CK78" i="5"/>
  <c r="CI78" i="5"/>
  <c r="CH78" i="5"/>
  <c r="CG78" i="5"/>
  <c r="CF78" i="5"/>
  <c r="CE78" i="5"/>
  <c r="CD78" i="5"/>
  <c r="CC78" i="5"/>
  <c r="CB78" i="5"/>
  <c r="BP78" i="5"/>
  <c r="DR65" i="5"/>
  <c r="DN65" i="5"/>
  <c r="DL65" i="5"/>
  <c r="DK65" i="5"/>
  <c r="DJ65" i="5"/>
  <c r="DH65" i="5"/>
  <c r="DG65" i="5"/>
  <c r="DF65" i="5"/>
  <c r="DE65" i="5"/>
  <c r="DD65" i="5"/>
  <c r="DC65" i="5"/>
  <c r="DB65" i="5"/>
  <c r="DA65" i="5"/>
  <c r="CY77" i="5"/>
  <c r="CX77" i="5"/>
  <c r="CW77" i="5"/>
  <c r="CU77" i="5"/>
  <c r="CT77" i="5"/>
  <c r="CS77" i="5"/>
  <c r="CR77" i="5"/>
  <c r="CQ77" i="5"/>
  <c r="CP77" i="5"/>
  <c r="CO77" i="5"/>
  <c r="CM77" i="5"/>
  <c r="CL77" i="5"/>
  <c r="CK77" i="5"/>
  <c r="CI77" i="5"/>
  <c r="CH77" i="5"/>
  <c r="CG77" i="5"/>
  <c r="CF77" i="5"/>
  <c r="CE77" i="5"/>
  <c r="CD77" i="5"/>
  <c r="CC77" i="5"/>
  <c r="CB77" i="5"/>
  <c r="BP77" i="5"/>
  <c r="DR64" i="5"/>
  <c r="DN64" i="5"/>
  <c r="DL64" i="5"/>
  <c r="DK64" i="5"/>
  <c r="DJ64" i="5"/>
  <c r="DH64" i="5"/>
  <c r="DG64" i="5"/>
  <c r="DF64" i="5"/>
  <c r="DE64" i="5"/>
  <c r="DD64" i="5"/>
  <c r="DC64" i="5"/>
  <c r="DB64" i="5"/>
  <c r="DA64" i="5"/>
  <c r="CY78" i="5" l="1"/>
  <c r="CH76" i="5" l="1"/>
  <c r="CG76" i="5"/>
  <c r="CF76" i="5"/>
  <c r="CE76" i="5"/>
  <c r="CD76" i="5"/>
  <c r="CC76" i="5"/>
  <c r="CB76" i="5"/>
  <c r="BP76" i="5"/>
  <c r="DR63" i="5"/>
  <c r="DN63" i="5"/>
  <c r="DL63" i="5"/>
  <c r="DK63" i="5"/>
  <c r="DJ63" i="5"/>
  <c r="DH63" i="5"/>
  <c r="DG63" i="5"/>
  <c r="DF63" i="5"/>
  <c r="DE63" i="5"/>
  <c r="DD63" i="5"/>
  <c r="DC63" i="5"/>
  <c r="DB63" i="5"/>
  <c r="DA63" i="5"/>
  <c r="CO76" i="5" l="1"/>
  <c r="CX76" i="5"/>
  <c r="CK76" i="5"/>
  <c r="CP76" i="5"/>
  <c r="CT76" i="5"/>
  <c r="CY76" i="5"/>
  <c r="CI76" i="5"/>
  <c r="CR76" i="5"/>
  <c r="CW76" i="5"/>
  <c r="CS76" i="5"/>
  <c r="CM76" i="5"/>
  <c r="CL76" i="5"/>
  <c r="CQ76" i="5"/>
  <c r="CU76" i="5"/>
  <c r="CH75" i="5" l="1"/>
  <c r="CG75" i="5"/>
  <c r="CF75" i="5"/>
  <c r="CE75" i="5"/>
  <c r="CD75" i="5"/>
  <c r="CC75" i="5"/>
  <c r="CB75" i="5"/>
  <c r="BP75" i="5"/>
  <c r="DR62" i="5"/>
  <c r="DN62" i="5"/>
  <c r="DL62" i="5"/>
  <c r="CK75" i="5" l="1"/>
  <c r="CT75" i="5"/>
  <c r="CI75" i="5"/>
  <c r="CO75" i="5"/>
  <c r="CS75" i="5"/>
  <c r="CX75" i="5"/>
  <c r="CP75" i="5"/>
  <c r="CY75" i="5"/>
  <c r="CM75" i="5"/>
  <c r="CR75" i="5"/>
  <c r="CW75" i="5"/>
  <c r="CL75" i="5"/>
  <c r="CQ75" i="5"/>
  <c r="CU75" i="5"/>
  <c r="DK62" i="5"/>
  <c r="DJ62" i="5"/>
  <c r="DH62" i="5"/>
  <c r="DG62" i="5"/>
  <c r="DF62" i="5"/>
  <c r="DE62" i="5"/>
  <c r="DD62" i="5"/>
  <c r="DC62" i="5"/>
  <c r="DB62" i="5"/>
  <c r="DA62" i="5"/>
  <c r="CD74" i="5" l="1"/>
  <c r="CC74" i="5"/>
  <c r="CB74" i="5"/>
  <c r="BP74" i="5"/>
  <c r="DR61" i="5"/>
  <c r="DN61" i="5"/>
  <c r="DL61" i="5"/>
  <c r="DK61" i="5"/>
  <c r="DJ61" i="5"/>
  <c r="DH61" i="5"/>
  <c r="DG61" i="5"/>
  <c r="DF61" i="5"/>
  <c r="DE61" i="5"/>
  <c r="DD61" i="5"/>
  <c r="DC61" i="5"/>
  <c r="DB61" i="5"/>
  <c r="DA61" i="5"/>
  <c r="CY73" i="5"/>
  <c r="CX73" i="5"/>
  <c r="CW73" i="5"/>
  <c r="CU73" i="5"/>
  <c r="CT73" i="5"/>
  <c r="CS73" i="5"/>
  <c r="CR73" i="5"/>
  <c r="CQ73" i="5"/>
  <c r="CP73" i="5"/>
  <c r="CO73" i="5"/>
  <c r="CM73" i="5"/>
  <c r="CL73" i="5"/>
  <c r="CK73" i="5"/>
  <c r="CI73" i="5"/>
  <c r="CH73" i="5"/>
  <c r="CG73" i="5"/>
  <c r="CF73" i="5"/>
  <c r="CE73" i="5"/>
  <c r="CD73" i="5"/>
  <c r="CC73" i="5"/>
  <c r="CB73" i="5"/>
  <c r="BP73" i="5"/>
  <c r="DR60" i="5"/>
  <c r="DN60" i="5"/>
  <c r="DL60" i="5"/>
  <c r="DK60" i="5"/>
  <c r="DJ60" i="5"/>
  <c r="DH60" i="5"/>
  <c r="DG60" i="5"/>
  <c r="DF60" i="5"/>
  <c r="DE60" i="5"/>
  <c r="DD60" i="5"/>
  <c r="DC60" i="5"/>
  <c r="CF74" i="5" l="1"/>
  <c r="CP74" i="5"/>
  <c r="CY74" i="5"/>
  <c r="CE74" i="5"/>
  <c r="CI74" i="5"/>
  <c r="CO74" i="5"/>
  <c r="CS74" i="5"/>
  <c r="CX74" i="5"/>
  <c r="CK74" i="5"/>
  <c r="CT74" i="5"/>
  <c r="CH74" i="5"/>
  <c r="CM74" i="5"/>
  <c r="CR74" i="5"/>
  <c r="CW74" i="5"/>
  <c r="CG74" i="5"/>
  <c r="CL74" i="5"/>
  <c r="CQ74" i="5"/>
  <c r="CU74" i="5"/>
  <c r="DB60" i="5"/>
  <c r="DA60" i="5"/>
  <c r="CY72" i="5"/>
  <c r="CX72" i="5"/>
  <c r="CW72" i="5"/>
  <c r="CU72" i="5"/>
  <c r="CT72" i="5"/>
  <c r="CS72" i="5"/>
  <c r="CR72" i="5"/>
  <c r="CQ72" i="5"/>
  <c r="CP72" i="5"/>
  <c r="CO72" i="5"/>
  <c r="CM72" i="5"/>
  <c r="CL72" i="5"/>
  <c r="CK72" i="5"/>
  <c r="CI72" i="5"/>
  <c r="CH72" i="5"/>
  <c r="CG72" i="5"/>
  <c r="CF72" i="5"/>
  <c r="CE72" i="5"/>
  <c r="CD72" i="5"/>
  <c r="CC72" i="5"/>
  <c r="CB72" i="5"/>
  <c r="BP72" i="5"/>
  <c r="DR59" i="5"/>
  <c r="DN59" i="5"/>
  <c r="DL59" i="5"/>
  <c r="DK59" i="5"/>
  <c r="DJ59" i="5"/>
  <c r="DH59" i="5"/>
  <c r="DG59" i="5"/>
  <c r="DF59" i="5"/>
  <c r="DE59" i="5"/>
  <c r="DD59" i="5"/>
  <c r="DC59" i="5"/>
  <c r="DB59" i="5"/>
  <c r="DA59" i="5"/>
  <c r="CT71" i="5" l="1"/>
  <c r="CS71" i="5"/>
  <c r="CR71" i="5"/>
  <c r="CQ71" i="5"/>
  <c r="CP71" i="5"/>
  <c r="CO71" i="5"/>
  <c r="CM71" i="5"/>
  <c r="CL71" i="5"/>
  <c r="CK71" i="5"/>
  <c r="CI71" i="5"/>
  <c r="CH71" i="5"/>
  <c r="CG71" i="5"/>
  <c r="CF71" i="5"/>
  <c r="CE71" i="5"/>
  <c r="CD71" i="5"/>
  <c r="CC71" i="5"/>
  <c r="CB71" i="5"/>
  <c r="BP71" i="5"/>
  <c r="DR58" i="5"/>
  <c r="DN58" i="5"/>
  <c r="DL58" i="5"/>
  <c r="DK58" i="5"/>
  <c r="CU71" i="5" l="1"/>
  <c r="CW71" i="5"/>
  <c r="CY71" i="5"/>
  <c r="CX71" i="5"/>
  <c r="DJ58" i="5"/>
  <c r="DH58" i="5"/>
  <c r="DG58" i="5"/>
  <c r="DF58" i="5"/>
  <c r="DE58" i="5"/>
  <c r="DD58" i="5"/>
  <c r="DC58" i="5"/>
  <c r="DB58" i="5"/>
  <c r="DA58" i="5"/>
  <c r="CY70" i="5"/>
  <c r="CX70" i="5"/>
  <c r="CW70" i="5"/>
  <c r="CU70" i="5"/>
  <c r="CT70" i="5"/>
  <c r="CS70" i="5"/>
  <c r="CR70" i="5"/>
  <c r="CQ70" i="5"/>
  <c r="CP70" i="5"/>
  <c r="CO70" i="5"/>
  <c r="CM70" i="5"/>
  <c r="CL70" i="5"/>
  <c r="CK70" i="5"/>
  <c r="CI70" i="5"/>
  <c r="CH70" i="5"/>
  <c r="CG70" i="5"/>
  <c r="CF70" i="5"/>
  <c r="CE70" i="5"/>
  <c r="CD70" i="5"/>
  <c r="CC70" i="5"/>
  <c r="CB70" i="5"/>
  <c r="BP70" i="5"/>
  <c r="DR57" i="5"/>
  <c r="DN57" i="5"/>
  <c r="DL57" i="5"/>
  <c r="DK57" i="5"/>
  <c r="DJ57" i="5"/>
  <c r="DH57" i="5"/>
  <c r="DG57" i="5"/>
  <c r="DF57" i="5"/>
  <c r="DE57" i="5"/>
  <c r="DD57" i="5"/>
  <c r="DC57" i="5"/>
  <c r="DB57" i="5"/>
  <c r="DA57" i="5"/>
  <c r="CY69" i="5"/>
  <c r="CX69" i="5"/>
  <c r="CW69" i="5"/>
  <c r="CU69" i="5"/>
  <c r="CT69" i="5"/>
  <c r="CS69" i="5"/>
  <c r="CR69" i="5"/>
  <c r="CQ69" i="5"/>
  <c r="CP69" i="5"/>
  <c r="CO69" i="5"/>
  <c r="CM69" i="5"/>
  <c r="CL69" i="5"/>
  <c r="CK69" i="5"/>
  <c r="CI69" i="5"/>
  <c r="CH69" i="5"/>
  <c r="CG69" i="5"/>
  <c r="CF69" i="5"/>
  <c r="CE69" i="5"/>
  <c r="CD69" i="5"/>
  <c r="CC69" i="5"/>
  <c r="CB69" i="5"/>
  <c r="BP69" i="5"/>
  <c r="DR56" i="5"/>
  <c r="DN56" i="5"/>
  <c r="DL56" i="5"/>
  <c r="DK56" i="5"/>
  <c r="DJ56" i="5"/>
  <c r="DH56" i="5"/>
  <c r="DG56" i="5"/>
  <c r="DF56" i="5"/>
  <c r="DE56" i="5"/>
  <c r="DD56" i="5"/>
  <c r="DC56" i="5"/>
  <c r="DB56" i="5"/>
  <c r="DA56" i="5"/>
  <c r="CY68" i="5"/>
  <c r="CX68" i="5"/>
  <c r="CW68" i="5"/>
  <c r="CU68" i="5"/>
  <c r="CT68" i="5"/>
  <c r="CS68" i="5"/>
  <c r="CR68" i="5"/>
  <c r="CQ68" i="5"/>
  <c r="CP68" i="5"/>
  <c r="CO68" i="5"/>
  <c r="CM68" i="5"/>
  <c r="CL68" i="5"/>
  <c r="CK68" i="5"/>
  <c r="CI68" i="5"/>
  <c r="CH68" i="5"/>
  <c r="CG68" i="5"/>
  <c r="CF68" i="5"/>
  <c r="CE68" i="5"/>
  <c r="CD68" i="5"/>
  <c r="CC68" i="5"/>
  <c r="CB68" i="5"/>
  <c r="BP68" i="5"/>
  <c r="DR55" i="5"/>
  <c r="DN55" i="5"/>
  <c r="DL55" i="5"/>
  <c r="DK55" i="5"/>
  <c r="DJ55" i="5"/>
  <c r="DH55" i="5"/>
  <c r="DG55" i="5"/>
  <c r="DF55" i="5"/>
  <c r="DE55" i="5"/>
  <c r="DD55" i="5"/>
  <c r="DC55" i="5"/>
  <c r="DB55" i="5"/>
  <c r="DA55" i="5"/>
  <c r="CR67" i="5" l="1"/>
  <c r="CQ67" i="5"/>
  <c r="CP67" i="5"/>
  <c r="CO67" i="5"/>
  <c r="CM67" i="5"/>
  <c r="CL67" i="5"/>
  <c r="CK67" i="5"/>
  <c r="CI67" i="5"/>
  <c r="CH67" i="5"/>
  <c r="CG67" i="5"/>
  <c r="CF67" i="5"/>
  <c r="CE67" i="5"/>
  <c r="CD67" i="5"/>
  <c r="CC67" i="5"/>
  <c r="CB67" i="5"/>
  <c r="BP67" i="5"/>
  <c r="DR54" i="5"/>
  <c r="DN54" i="5"/>
  <c r="DL54" i="5"/>
  <c r="DK54" i="5"/>
  <c r="DJ54" i="5"/>
  <c r="DH54" i="5"/>
  <c r="DG54" i="5"/>
  <c r="DF54" i="5"/>
  <c r="DE54" i="5"/>
  <c r="DD54" i="5"/>
  <c r="DC54" i="5"/>
  <c r="DB54" i="5"/>
  <c r="CX67" i="5" l="1"/>
  <c r="CT67" i="5"/>
  <c r="CY67" i="5"/>
  <c r="CS67" i="5"/>
  <c r="CW67" i="5"/>
  <c r="CU67" i="5"/>
  <c r="DA54" i="5"/>
  <c r="CG66" i="5" l="1"/>
  <c r="CF66" i="5"/>
  <c r="CE66" i="5"/>
  <c r="CD66" i="5"/>
  <c r="CC66" i="5"/>
  <c r="CB66" i="5"/>
  <c r="BP66" i="5"/>
  <c r="DR53" i="5"/>
  <c r="DN53" i="5"/>
  <c r="DL53" i="5"/>
  <c r="DK53" i="5"/>
  <c r="DJ53" i="5"/>
  <c r="DH53" i="5"/>
  <c r="DG53" i="5"/>
  <c r="DF53" i="5"/>
  <c r="DE53" i="5"/>
  <c r="DD53" i="5"/>
  <c r="DC53" i="5"/>
  <c r="DB53" i="5"/>
  <c r="DA53" i="5"/>
  <c r="CY65" i="5"/>
  <c r="CX65" i="5"/>
  <c r="CW65" i="5"/>
  <c r="CU65" i="5"/>
  <c r="CT65" i="5"/>
  <c r="CS65" i="5"/>
  <c r="CR65" i="5"/>
  <c r="CQ65" i="5"/>
  <c r="CP65" i="5"/>
  <c r="CO65" i="5"/>
  <c r="CM65" i="5"/>
  <c r="CL65" i="5"/>
  <c r="CK65" i="5"/>
  <c r="CI65" i="5"/>
  <c r="CH65" i="5"/>
  <c r="CG65" i="5"/>
  <c r="CF65" i="5"/>
  <c r="CE65" i="5"/>
  <c r="CD65" i="5"/>
  <c r="CC65" i="5"/>
  <c r="CB65" i="5"/>
  <c r="BP65" i="5"/>
  <c r="DR52" i="5"/>
  <c r="DN52" i="5"/>
  <c r="DL52" i="5"/>
  <c r="DK52" i="5"/>
  <c r="DJ52" i="5"/>
  <c r="CI66" i="5" l="1"/>
  <c r="CO66" i="5"/>
  <c r="CS66" i="5"/>
  <c r="CX66" i="5"/>
  <c r="CH66" i="5"/>
  <c r="CR66" i="5"/>
  <c r="CL66" i="5"/>
  <c r="CQ66" i="5"/>
  <c r="CU66" i="5"/>
  <c r="CM66" i="5"/>
  <c r="CW66" i="5"/>
  <c r="CK66" i="5"/>
  <c r="CP66" i="5"/>
  <c r="CT66" i="5"/>
  <c r="CY66" i="5"/>
  <c r="DH52" i="5"/>
  <c r="DG52" i="5"/>
  <c r="DF52" i="5"/>
  <c r="DE52" i="5"/>
  <c r="DD52" i="5"/>
  <c r="DC52" i="5"/>
  <c r="DB52" i="5"/>
  <c r="DA52" i="5"/>
  <c r="CG64" i="5" l="1"/>
  <c r="CF64" i="5"/>
  <c r="CE64" i="5"/>
  <c r="CD64" i="5"/>
  <c r="CC64" i="5"/>
  <c r="CB64" i="5"/>
  <c r="BP64" i="5"/>
  <c r="DR51" i="5"/>
  <c r="DN51" i="5"/>
  <c r="DL51" i="5"/>
  <c r="DK51" i="5"/>
  <c r="DJ51" i="5"/>
  <c r="DH51" i="5"/>
  <c r="DG51" i="5"/>
  <c r="DF51" i="5"/>
  <c r="DE51" i="5"/>
  <c r="DD51" i="5"/>
  <c r="DC51" i="5"/>
  <c r="DB51" i="5"/>
  <c r="DA51" i="5"/>
  <c r="CY63" i="5"/>
  <c r="CX63" i="5"/>
  <c r="CW63" i="5"/>
  <c r="CU63" i="5"/>
  <c r="CT63" i="5"/>
  <c r="CS63" i="5"/>
  <c r="CR63" i="5"/>
  <c r="CQ63" i="5"/>
  <c r="CP63" i="5"/>
  <c r="CO63" i="5"/>
  <c r="CM63" i="5"/>
  <c r="CL63" i="5"/>
  <c r="CK63" i="5"/>
  <c r="CI63" i="5"/>
  <c r="CH63" i="5"/>
  <c r="CG63" i="5"/>
  <c r="CF63" i="5"/>
  <c r="CE63" i="5"/>
  <c r="CD63" i="5"/>
  <c r="CC63" i="5"/>
  <c r="CB63" i="5"/>
  <c r="BP63" i="5"/>
  <c r="DR50" i="5"/>
  <c r="DN50" i="5"/>
  <c r="DL50" i="5"/>
  <c r="DK50" i="5"/>
  <c r="DJ50" i="5"/>
  <c r="DH50" i="5"/>
  <c r="DG50" i="5"/>
  <c r="DF50" i="5"/>
  <c r="DE50" i="5"/>
  <c r="DD50" i="5"/>
  <c r="DC50" i="5"/>
  <c r="DB50" i="5"/>
  <c r="DA50" i="5"/>
  <c r="CI64" i="5" l="1"/>
  <c r="CO64" i="5"/>
  <c r="CS64" i="5"/>
  <c r="CX64" i="5"/>
  <c r="CH64" i="5"/>
  <c r="CR64" i="5"/>
  <c r="CL64" i="5"/>
  <c r="CQ64" i="5"/>
  <c r="CU64" i="5"/>
  <c r="CM64" i="5"/>
  <c r="CW64" i="5"/>
  <c r="CK64" i="5"/>
  <c r="CP64" i="5"/>
  <c r="CT64" i="5"/>
  <c r="CY64" i="5"/>
  <c r="CS62" i="5"/>
  <c r="CR62" i="5"/>
  <c r="CQ62" i="5"/>
  <c r="CP62" i="5"/>
  <c r="CO62" i="5"/>
  <c r="CM62" i="5"/>
  <c r="CL62" i="5"/>
  <c r="CK62" i="5"/>
  <c r="CI62" i="5"/>
  <c r="CH62" i="5"/>
  <c r="CG62" i="5"/>
  <c r="CF62" i="5"/>
  <c r="CE62" i="5"/>
  <c r="CD62" i="5"/>
  <c r="CC62" i="5"/>
  <c r="CB62" i="5"/>
  <c r="BP62" i="5"/>
  <c r="DR49" i="5"/>
  <c r="DN49" i="5"/>
  <c r="DL49" i="5"/>
  <c r="DK49" i="5"/>
  <c r="DJ49" i="5"/>
  <c r="DH49" i="5"/>
  <c r="DG49" i="5"/>
  <c r="DF49" i="5"/>
  <c r="DE49" i="5"/>
  <c r="DD49" i="5"/>
  <c r="DC49" i="5"/>
  <c r="DB49" i="5"/>
  <c r="DA49" i="5"/>
  <c r="CY61" i="5"/>
  <c r="CX61" i="5"/>
  <c r="CW61" i="5"/>
  <c r="CU61" i="5"/>
  <c r="CT61" i="5"/>
  <c r="CS61" i="5"/>
  <c r="CR61" i="5"/>
  <c r="CQ61" i="5"/>
  <c r="CP61" i="5"/>
  <c r="CO61" i="5"/>
  <c r="CM61" i="5"/>
  <c r="CL61" i="5"/>
  <c r="CK61" i="5"/>
  <c r="CI61" i="5"/>
  <c r="CH61" i="5"/>
  <c r="CG61" i="5"/>
  <c r="CF61" i="5"/>
  <c r="CE61" i="5"/>
  <c r="CD61" i="5"/>
  <c r="CC61" i="5"/>
  <c r="CB61" i="5"/>
  <c r="BP61" i="5"/>
  <c r="DR48" i="5"/>
  <c r="DN48" i="5"/>
  <c r="DL48" i="5"/>
  <c r="DK48" i="5"/>
  <c r="DJ48" i="5"/>
  <c r="DH48" i="5"/>
  <c r="DG48" i="5"/>
  <c r="DF48" i="5"/>
  <c r="DE48" i="5"/>
  <c r="DD48" i="5"/>
  <c r="DC48" i="5"/>
  <c r="DB48" i="5"/>
  <c r="DA48" i="5"/>
  <c r="CY60" i="5"/>
  <c r="CX60" i="5"/>
  <c r="CW60" i="5"/>
  <c r="CU60" i="5"/>
  <c r="CT60" i="5"/>
  <c r="CS60" i="5"/>
  <c r="CR60" i="5"/>
  <c r="CQ60" i="5"/>
  <c r="CP60" i="5"/>
  <c r="CO60" i="5"/>
  <c r="CM60" i="5"/>
  <c r="CL60" i="5"/>
  <c r="CK60" i="5"/>
  <c r="CI60" i="5"/>
  <c r="CH60" i="5"/>
  <c r="CG60" i="5"/>
  <c r="CF60" i="5"/>
  <c r="CE60" i="5"/>
  <c r="CD60" i="5"/>
  <c r="CC60" i="5"/>
  <c r="CB60" i="5"/>
  <c r="BP60" i="5"/>
  <c r="DR47" i="5"/>
  <c r="DN47" i="5"/>
  <c r="DL47" i="5"/>
  <c r="DK47" i="5"/>
  <c r="DJ47" i="5"/>
  <c r="DH47" i="5"/>
  <c r="DG47" i="5"/>
  <c r="DF47" i="5"/>
  <c r="DE47" i="5"/>
  <c r="DD47" i="5"/>
  <c r="DC47" i="5"/>
  <c r="DB47" i="5"/>
  <c r="DA47" i="5"/>
  <c r="CW62" i="5" l="1"/>
  <c r="CX62" i="5"/>
  <c r="CU62" i="5"/>
  <c r="CT62" i="5"/>
  <c r="CY62" i="5"/>
  <c r="CC59" i="5" l="1"/>
  <c r="CB59" i="5"/>
  <c r="BP59" i="5"/>
  <c r="DR46" i="5"/>
  <c r="DN46" i="5"/>
  <c r="DL46" i="5"/>
  <c r="DK46" i="5"/>
  <c r="DJ46" i="5"/>
  <c r="DH46" i="5"/>
  <c r="DG46" i="5"/>
  <c r="DF46" i="5"/>
  <c r="DE46" i="5"/>
  <c r="DD46" i="5"/>
  <c r="DC46" i="5"/>
  <c r="DB46" i="5"/>
  <c r="DA46" i="5"/>
  <c r="CE59" i="5" l="1"/>
  <c r="CI59" i="5"/>
  <c r="CO59" i="5"/>
  <c r="CS59" i="5"/>
  <c r="CX59" i="5"/>
  <c r="CH59" i="5"/>
  <c r="CR59" i="5"/>
  <c r="CG59" i="5"/>
  <c r="CL59" i="5"/>
  <c r="CQ59" i="5"/>
  <c r="CU59" i="5"/>
  <c r="CD59" i="5"/>
  <c r="CM59" i="5"/>
  <c r="CW59" i="5"/>
  <c r="CF59" i="5"/>
  <c r="CK59" i="5"/>
  <c r="CP59" i="5"/>
  <c r="CT59" i="5"/>
  <c r="CY59" i="5"/>
  <c r="CF58" i="5" l="1"/>
  <c r="CE58" i="5"/>
  <c r="CD58" i="5"/>
  <c r="CC58" i="5"/>
  <c r="CB58" i="5"/>
  <c r="BP58" i="5"/>
  <c r="DR45" i="5"/>
  <c r="DN45" i="5"/>
  <c r="DL45" i="5"/>
  <c r="DK45" i="5"/>
  <c r="DJ45" i="5"/>
  <c r="DH45" i="5"/>
  <c r="DG45" i="5"/>
  <c r="DF45" i="5"/>
  <c r="DE45" i="5"/>
  <c r="DD45" i="5"/>
  <c r="DC45" i="5"/>
  <c r="DB45" i="5"/>
  <c r="DA45" i="5"/>
  <c r="CH58" i="5" l="1"/>
  <c r="CM58" i="5"/>
  <c r="CR58" i="5"/>
  <c r="CW58" i="5"/>
  <c r="CG58" i="5"/>
  <c r="CL58" i="5"/>
  <c r="CQ58" i="5"/>
  <c r="CU58" i="5"/>
  <c r="CK58" i="5"/>
  <c r="CT58" i="5"/>
  <c r="CY58" i="5"/>
  <c r="CP58" i="5"/>
  <c r="CI58" i="5"/>
  <c r="CO58" i="5"/>
  <c r="CS58" i="5"/>
  <c r="CX58" i="5"/>
  <c r="CP57" i="5"/>
  <c r="CO57" i="5"/>
  <c r="CM57" i="5"/>
  <c r="CL57" i="5"/>
  <c r="CK57" i="5"/>
  <c r="CI57" i="5"/>
  <c r="CH57" i="5"/>
  <c r="CG57" i="5"/>
  <c r="CF57" i="5"/>
  <c r="CE57" i="5"/>
  <c r="CD57" i="5"/>
  <c r="CC57" i="5"/>
  <c r="CB57" i="5"/>
  <c r="BP57" i="5"/>
  <c r="DR44" i="5"/>
  <c r="DN44" i="5"/>
  <c r="DL44" i="5"/>
  <c r="DK44" i="5"/>
  <c r="DJ44" i="5"/>
  <c r="DH44" i="5"/>
  <c r="DG44" i="5"/>
  <c r="DF44" i="5"/>
  <c r="DE44" i="5"/>
  <c r="DD44" i="5"/>
  <c r="DC44" i="5"/>
  <c r="DB44" i="5"/>
  <c r="DA44" i="5"/>
  <c r="CY56" i="5"/>
  <c r="CX56" i="5"/>
  <c r="CW56" i="5"/>
  <c r="CU56" i="5"/>
  <c r="CT56" i="5"/>
  <c r="CS56" i="5"/>
  <c r="CR56" i="5"/>
  <c r="CQ56" i="5"/>
  <c r="CP56" i="5"/>
  <c r="CO56" i="5"/>
  <c r="CM56" i="5"/>
  <c r="CL56" i="5"/>
  <c r="CK56" i="5"/>
  <c r="CI56" i="5"/>
  <c r="CH56" i="5"/>
  <c r="CG56" i="5"/>
  <c r="CF56" i="5"/>
  <c r="CE56" i="5"/>
  <c r="CD56" i="5"/>
  <c r="CC56" i="5"/>
  <c r="CB56" i="5"/>
  <c r="BP56" i="5"/>
  <c r="DR43" i="5"/>
  <c r="DN43" i="5"/>
  <c r="DL43" i="5"/>
  <c r="DK43" i="5"/>
  <c r="DJ43" i="5"/>
  <c r="DH43" i="5"/>
  <c r="DG43" i="5"/>
  <c r="DF43" i="5"/>
  <c r="DE43" i="5"/>
  <c r="DD43" i="5"/>
  <c r="DC43" i="5"/>
  <c r="DB43" i="5"/>
  <c r="DA43" i="5"/>
  <c r="CQ57" i="5" l="1"/>
  <c r="CU57" i="5"/>
  <c r="CT57" i="5"/>
  <c r="CY57" i="5"/>
  <c r="CS57" i="5"/>
  <c r="CX57" i="5"/>
  <c r="CR57" i="5"/>
  <c r="CW57" i="5"/>
  <c r="CD55" i="5" l="1"/>
  <c r="CC55" i="5"/>
  <c r="CB55" i="5"/>
  <c r="BP55" i="5"/>
  <c r="DR42" i="5"/>
  <c r="DN42" i="5"/>
  <c r="DL42" i="5"/>
  <c r="DK42" i="5"/>
  <c r="DJ42" i="5"/>
  <c r="DH42" i="5"/>
  <c r="DG42" i="5"/>
  <c r="DF42" i="5"/>
  <c r="DE42" i="5"/>
  <c r="DD42" i="5"/>
  <c r="DC42" i="5"/>
  <c r="DB42" i="5"/>
  <c r="DA42" i="5"/>
  <c r="CY54" i="5"/>
  <c r="CX54" i="5"/>
  <c r="CW54" i="5"/>
  <c r="CU54" i="5"/>
  <c r="CT54" i="5"/>
  <c r="CS54" i="5"/>
  <c r="CR54" i="5"/>
  <c r="CQ54" i="5"/>
  <c r="CP54" i="5"/>
  <c r="CO54" i="5"/>
  <c r="CM54" i="5"/>
  <c r="CL54" i="5"/>
  <c r="CK54" i="5"/>
  <c r="CI54" i="5"/>
  <c r="CH54" i="5"/>
  <c r="CG54" i="5"/>
  <c r="CF54" i="5"/>
  <c r="CE54" i="5"/>
  <c r="CD54" i="5"/>
  <c r="CC54" i="5"/>
  <c r="CB54" i="5"/>
  <c r="BP54" i="5"/>
  <c r="DR41" i="5"/>
  <c r="DN41" i="5"/>
  <c r="DL41" i="5"/>
  <c r="DK41" i="5"/>
  <c r="DJ41" i="5"/>
  <c r="DH41" i="5"/>
  <c r="DG41" i="5"/>
  <c r="DF41" i="5"/>
  <c r="DE41" i="5"/>
  <c r="DD41" i="5"/>
  <c r="DC41" i="5"/>
  <c r="DB41" i="5"/>
  <c r="DA41" i="5"/>
  <c r="CY53" i="5"/>
  <c r="CX53" i="5"/>
  <c r="CW53" i="5"/>
  <c r="CU53" i="5"/>
  <c r="CT53" i="5"/>
  <c r="CS53" i="5"/>
  <c r="CR53" i="5"/>
  <c r="CQ53" i="5"/>
  <c r="CP53" i="5"/>
  <c r="CO53" i="5"/>
  <c r="CM53" i="5"/>
  <c r="CL53" i="5"/>
  <c r="CK53" i="5"/>
  <c r="CI53" i="5"/>
  <c r="CH53" i="5"/>
  <c r="CG53" i="5"/>
  <c r="CF53" i="5"/>
  <c r="CE53" i="5"/>
  <c r="CD53" i="5"/>
  <c r="CC53" i="5"/>
  <c r="CB53" i="5"/>
  <c r="BP53" i="5"/>
  <c r="DR40" i="5"/>
  <c r="DN40" i="5"/>
  <c r="DL40" i="5"/>
  <c r="DK40" i="5"/>
  <c r="DJ40" i="5"/>
  <c r="DH40" i="5"/>
  <c r="DG40" i="5"/>
  <c r="DF40" i="5"/>
  <c r="DE40" i="5"/>
  <c r="DD40" i="5"/>
  <c r="DC40" i="5"/>
  <c r="DB40" i="5"/>
  <c r="DA40" i="5"/>
  <c r="CY52" i="5"/>
  <c r="CX52" i="5"/>
  <c r="CW52" i="5"/>
  <c r="CU52" i="5"/>
  <c r="CT52" i="5"/>
  <c r="CS52" i="5"/>
  <c r="CR52" i="5"/>
  <c r="CQ52" i="5"/>
  <c r="CP52" i="5"/>
  <c r="CO52" i="5"/>
  <c r="CM52" i="5"/>
  <c r="CL52" i="5"/>
  <c r="CK52" i="5"/>
  <c r="CI52" i="5"/>
  <c r="CH52" i="5"/>
  <c r="CG52" i="5"/>
  <c r="CF52" i="5"/>
  <c r="CE52" i="5"/>
  <c r="CD52" i="5"/>
  <c r="CC52" i="5"/>
  <c r="CB52" i="5"/>
  <c r="BP52" i="5"/>
  <c r="DR39" i="5"/>
  <c r="DN39" i="5"/>
  <c r="DL39" i="5"/>
  <c r="DK39" i="5"/>
  <c r="DJ39" i="5"/>
  <c r="DH39" i="5"/>
  <c r="DG39" i="5"/>
  <c r="DF39" i="5"/>
  <c r="DE39" i="5"/>
  <c r="DD39" i="5"/>
  <c r="DC39" i="5"/>
  <c r="DB39" i="5"/>
  <c r="DA39" i="5"/>
  <c r="CY51" i="5"/>
  <c r="CX51" i="5"/>
  <c r="CW51" i="5"/>
  <c r="CU51" i="5"/>
  <c r="CT51" i="5"/>
  <c r="CS51" i="5"/>
  <c r="CR51" i="5"/>
  <c r="CQ51" i="5"/>
  <c r="CP51" i="5"/>
  <c r="CO51" i="5"/>
  <c r="CM51" i="5"/>
  <c r="CL51" i="5"/>
  <c r="CK51" i="5"/>
  <c r="CI51" i="5"/>
  <c r="CH51" i="5"/>
  <c r="CG51" i="5"/>
  <c r="CF51" i="5"/>
  <c r="CE51" i="5"/>
  <c r="CD51" i="5"/>
  <c r="CC51" i="5"/>
  <c r="CB51" i="5"/>
  <c r="BP51" i="5"/>
  <c r="DR38" i="5"/>
  <c r="DN38" i="5"/>
  <c r="DL38" i="5"/>
  <c r="DK38" i="5"/>
  <c r="DJ38" i="5"/>
  <c r="DH38" i="5"/>
  <c r="DG38" i="5"/>
  <c r="DF38" i="5"/>
  <c r="DE38" i="5"/>
  <c r="DD38" i="5"/>
  <c r="DC38" i="5"/>
  <c r="DB38" i="5"/>
  <c r="DA38" i="5"/>
  <c r="CY50" i="5"/>
  <c r="CX50" i="5"/>
  <c r="CW50" i="5"/>
  <c r="CU50" i="5"/>
  <c r="CT50" i="5"/>
  <c r="CS50" i="5"/>
  <c r="CR50" i="5"/>
  <c r="CQ50" i="5"/>
  <c r="CP50" i="5"/>
  <c r="CO50" i="5"/>
  <c r="CM50" i="5"/>
  <c r="CL50" i="5"/>
  <c r="CK50" i="5"/>
  <c r="CI50" i="5"/>
  <c r="CH50" i="5"/>
  <c r="CG50" i="5"/>
  <c r="CF50" i="5"/>
  <c r="CE50" i="5"/>
  <c r="CD50" i="5"/>
  <c r="CC50" i="5"/>
  <c r="CB50" i="5"/>
  <c r="BP50" i="5"/>
  <c r="DR37" i="5"/>
  <c r="DN37" i="5"/>
  <c r="DL37" i="5"/>
  <c r="DK37" i="5"/>
  <c r="DJ37" i="5"/>
  <c r="DH37" i="5"/>
  <c r="DG37" i="5"/>
  <c r="DF37" i="5"/>
  <c r="DE37" i="5"/>
  <c r="DD37" i="5"/>
  <c r="DC37" i="5"/>
  <c r="DB37" i="5"/>
  <c r="DA37" i="5"/>
  <c r="CY49" i="5"/>
  <c r="CX49" i="5"/>
  <c r="CW49" i="5"/>
  <c r="CU49" i="5"/>
  <c r="CT49" i="5"/>
  <c r="CS49" i="5"/>
  <c r="CR49" i="5"/>
  <c r="CQ49" i="5"/>
  <c r="CP49" i="5"/>
  <c r="CO49" i="5"/>
  <c r="CM49" i="5"/>
  <c r="CL49" i="5"/>
  <c r="CK49" i="5"/>
  <c r="CI49" i="5"/>
  <c r="CH49" i="5"/>
  <c r="CG49" i="5"/>
  <c r="CF49" i="5"/>
  <c r="CE49" i="5"/>
  <c r="CD49" i="5"/>
  <c r="CC49" i="5"/>
  <c r="CB49" i="5"/>
  <c r="BP49" i="5"/>
  <c r="DR36" i="5"/>
  <c r="DN36" i="5"/>
  <c r="DL36" i="5"/>
  <c r="DK36" i="5"/>
  <c r="DJ36" i="5"/>
  <c r="DH36" i="5"/>
  <c r="DG36" i="5"/>
  <c r="DF36" i="5"/>
  <c r="DE36" i="5"/>
  <c r="DD36" i="5"/>
  <c r="DC36" i="5"/>
  <c r="DB36" i="5"/>
  <c r="DA36" i="5"/>
  <c r="CY48" i="5"/>
  <c r="CX48" i="5"/>
  <c r="CW48" i="5"/>
  <c r="CU48" i="5"/>
  <c r="CT48" i="5"/>
  <c r="CS48" i="5"/>
  <c r="CR48" i="5"/>
  <c r="CQ48" i="5"/>
  <c r="CP48" i="5"/>
  <c r="CO48" i="5"/>
  <c r="CM48" i="5"/>
  <c r="CL48" i="5"/>
  <c r="CK48" i="5"/>
  <c r="CI48" i="5"/>
  <c r="CH48" i="5"/>
  <c r="CG48" i="5"/>
  <c r="CF48" i="5"/>
  <c r="CE48" i="5"/>
  <c r="CD48" i="5"/>
  <c r="CC48" i="5"/>
  <c r="CB48" i="5"/>
  <c r="BP48" i="5"/>
  <c r="DR35" i="5"/>
  <c r="DN35" i="5"/>
  <c r="DL35" i="5"/>
  <c r="DK35" i="5"/>
  <c r="DJ35" i="5"/>
  <c r="DH35" i="5"/>
  <c r="DG35" i="5"/>
  <c r="DF35" i="5"/>
  <c r="DE35" i="5"/>
  <c r="DD35" i="5"/>
  <c r="DC35" i="5"/>
  <c r="DB35" i="5"/>
  <c r="DA35" i="5"/>
  <c r="DO3" i="5" l="1"/>
  <c r="CF55" i="5"/>
  <c r="CK55" i="5"/>
  <c r="CP55" i="5"/>
  <c r="CT55" i="5"/>
  <c r="CY55" i="5"/>
  <c r="CE55" i="5"/>
  <c r="CI55" i="5"/>
  <c r="CO55" i="5"/>
  <c r="CS55" i="5"/>
  <c r="CX55" i="5"/>
  <c r="CH55" i="5"/>
  <c r="CM55" i="5"/>
  <c r="CR55" i="5"/>
  <c r="CW55" i="5"/>
  <c r="CG55" i="5"/>
  <c r="CL55" i="5"/>
  <c r="CQ55" i="5"/>
  <c r="CU55" i="5"/>
  <c r="CL47" i="5"/>
  <c r="CK47" i="5"/>
  <c r="CI47" i="5"/>
  <c r="CH47" i="5"/>
  <c r="CG47" i="5"/>
  <c r="CF47" i="5"/>
  <c r="CE47" i="5"/>
  <c r="CD47" i="5"/>
  <c r="CC47" i="5"/>
  <c r="CB47" i="5"/>
  <c r="BP47" i="5"/>
  <c r="DR34" i="5"/>
  <c r="DN34" i="5"/>
  <c r="DL34" i="5"/>
  <c r="DK34" i="5"/>
  <c r="DJ34" i="5"/>
  <c r="DH34" i="5"/>
  <c r="DG34" i="5"/>
  <c r="DF34" i="5"/>
  <c r="DE34" i="5"/>
  <c r="DD34" i="5"/>
  <c r="DC34" i="5"/>
  <c r="DB34" i="5"/>
  <c r="DA34" i="5"/>
  <c r="CY46" i="5"/>
  <c r="CX46" i="5"/>
  <c r="CW46" i="5"/>
  <c r="CU46" i="5"/>
  <c r="CT46" i="5"/>
  <c r="CS46" i="5"/>
  <c r="CR46" i="5"/>
  <c r="CQ46" i="5"/>
  <c r="CP46" i="5"/>
  <c r="CO46" i="5"/>
  <c r="CM46" i="5"/>
  <c r="CL46" i="5"/>
  <c r="CK46" i="5"/>
  <c r="CI46" i="5"/>
  <c r="CH46" i="5"/>
  <c r="CG46" i="5"/>
  <c r="CF46" i="5"/>
  <c r="CE46" i="5"/>
  <c r="CD46" i="5"/>
  <c r="CC46" i="5"/>
  <c r="CB46" i="5"/>
  <c r="BP46" i="5"/>
  <c r="DR33" i="5"/>
  <c r="DN33" i="5"/>
  <c r="DL33" i="5"/>
  <c r="DK33" i="5"/>
  <c r="DJ33" i="5"/>
  <c r="DH33" i="5"/>
  <c r="CQ47" i="5" l="1"/>
  <c r="CU47" i="5"/>
  <c r="CP47" i="5"/>
  <c r="CT47" i="5"/>
  <c r="CY47" i="5"/>
  <c r="CO47" i="5"/>
  <c r="CS47" i="5"/>
  <c r="CX47" i="5"/>
  <c r="CM47" i="5"/>
  <c r="CR47" i="5"/>
  <c r="CW47" i="5"/>
  <c r="DG33" i="5"/>
  <c r="DF33" i="5"/>
  <c r="DE33" i="5"/>
  <c r="DD33" i="5"/>
  <c r="DC33" i="5"/>
  <c r="DB33" i="5"/>
  <c r="DA33" i="5"/>
  <c r="CY45" i="5"/>
  <c r="CX45" i="5"/>
  <c r="CW45" i="5"/>
  <c r="CU45" i="5"/>
  <c r="CT45" i="5"/>
  <c r="CS45" i="5"/>
  <c r="CR45" i="5"/>
  <c r="CQ45" i="5"/>
  <c r="CP45" i="5"/>
  <c r="CO45" i="5"/>
  <c r="CM45" i="5"/>
  <c r="CL45" i="5"/>
  <c r="CK45" i="5"/>
  <c r="CI45" i="5"/>
  <c r="CH45" i="5"/>
  <c r="CG45" i="5"/>
  <c r="CF45" i="5"/>
  <c r="CE45" i="5"/>
  <c r="CD45" i="5"/>
  <c r="CC45" i="5"/>
  <c r="CB45" i="5"/>
  <c r="BP45" i="5"/>
  <c r="DR32" i="5"/>
  <c r="DN32" i="5"/>
  <c r="DL32" i="5"/>
  <c r="DK32" i="5"/>
  <c r="DJ32" i="5"/>
  <c r="DH32" i="5"/>
  <c r="DG32" i="5"/>
  <c r="DF32" i="5"/>
  <c r="DE32" i="5"/>
  <c r="DD32" i="5"/>
  <c r="DC32" i="5"/>
  <c r="DB32" i="5"/>
  <c r="DA32" i="5"/>
  <c r="CY44" i="5"/>
  <c r="CX44" i="5"/>
  <c r="CW44" i="5"/>
  <c r="CU44" i="5"/>
  <c r="CT44" i="5"/>
  <c r="CS44" i="5"/>
  <c r="CR44" i="5"/>
  <c r="CQ44" i="5"/>
  <c r="CP44" i="5"/>
  <c r="CO44" i="5"/>
  <c r="CM44" i="5"/>
  <c r="CL44" i="5"/>
  <c r="CK44" i="5"/>
  <c r="CI44" i="5"/>
  <c r="CH44" i="5"/>
  <c r="CG44" i="5"/>
  <c r="CF44" i="5"/>
  <c r="CE44" i="5"/>
  <c r="CD44" i="5"/>
  <c r="CC44" i="5"/>
  <c r="CB44" i="5"/>
  <c r="BP44" i="5"/>
  <c r="DR31" i="5"/>
  <c r="DN31" i="5"/>
  <c r="DL31" i="5"/>
  <c r="DK31" i="5"/>
  <c r="DJ31" i="5"/>
  <c r="DH31" i="5"/>
  <c r="DG31" i="5"/>
  <c r="DF31" i="5"/>
  <c r="DE31" i="5"/>
  <c r="DD31" i="5"/>
  <c r="DC31" i="5"/>
  <c r="DB31" i="5"/>
  <c r="DA31" i="5"/>
  <c r="CY43" i="5"/>
  <c r="CX43" i="5"/>
  <c r="CW43" i="5"/>
  <c r="CU43" i="5"/>
  <c r="CT43" i="5"/>
  <c r="CS43" i="5"/>
  <c r="CR43" i="5"/>
  <c r="CQ43" i="5"/>
  <c r="CP43" i="5"/>
  <c r="CO43" i="5"/>
  <c r="CM43" i="5"/>
  <c r="CL43" i="5"/>
  <c r="CK43" i="5"/>
  <c r="CI43" i="5"/>
  <c r="CH43" i="5"/>
  <c r="CG43" i="5"/>
  <c r="CF43" i="5"/>
  <c r="CE43" i="5"/>
  <c r="CD43" i="5"/>
  <c r="CC43" i="5"/>
  <c r="CB43" i="5"/>
  <c r="BP43" i="5"/>
  <c r="DR30" i="5"/>
  <c r="DN30" i="5"/>
  <c r="DL30" i="5"/>
  <c r="DK30" i="5"/>
  <c r="DJ30" i="5"/>
  <c r="DH30" i="5"/>
  <c r="DG30" i="5"/>
  <c r="DF30" i="5"/>
  <c r="DE30" i="5"/>
  <c r="DD30" i="5"/>
  <c r="DC30" i="5"/>
  <c r="DB30" i="5"/>
  <c r="DA30" i="5"/>
  <c r="CY42" i="5"/>
  <c r="CX42" i="5"/>
  <c r="CW42" i="5"/>
  <c r="CU42" i="5"/>
  <c r="CT42" i="5"/>
  <c r="CS42" i="5"/>
  <c r="CR42" i="5"/>
  <c r="CQ42" i="5"/>
  <c r="CP42" i="5"/>
  <c r="CO42" i="5"/>
  <c r="CM42" i="5"/>
  <c r="CL42" i="5"/>
  <c r="CK42" i="5"/>
  <c r="CI42" i="5"/>
  <c r="CH42" i="5"/>
  <c r="CG42" i="5"/>
  <c r="CF42" i="5"/>
  <c r="CE42" i="5"/>
  <c r="CD42" i="5"/>
  <c r="CC42" i="5"/>
  <c r="CB42" i="5"/>
  <c r="BP42" i="5"/>
  <c r="DR29" i="5"/>
  <c r="DN29" i="5"/>
  <c r="DL29" i="5"/>
  <c r="DK29" i="5"/>
  <c r="DJ29" i="5"/>
  <c r="DH29" i="5"/>
  <c r="DG29" i="5"/>
  <c r="DF29" i="5"/>
  <c r="DE29" i="5"/>
  <c r="DD29" i="5"/>
  <c r="DC29" i="5"/>
  <c r="DB29" i="5"/>
  <c r="DA29" i="5"/>
  <c r="CX41" i="5" l="1"/>
  <c r="CW41" i="5"/>
  <c r="CU41" i="5"/>
  <c r="CT41" i="5"/>
  <c r="CS41" i="5"/>
  <c r="CR41" i="5"/>
  <c r="CQ41" i="5"/>
  <c r="CP41" i="5"/>
  <c r="CO41" i="5"/>
  <c r="CM41" i="5"/>
  <c r="CL41" i="5"/>
  <c r="CK41" i="5"/>
  <c r="CI41" i="5"/>
  <c r="CH41" i="5"/>
  <c r="CG41" i="5"/>
  <c r="CF41" i="5"/>
  <c r="CE41" i="5"/>
  <c r="CD41" i="5"/>
  <c r="CC41" i="5"/>
  <c r="CB41" i="5"/>
  <c r="BP41" i="5"/>
  <c r="DR28" i="5"/>
  <c r="DN28" i="5"/>
  <c r="DL28" i="5"/>
  <c r="DK28" i="5"/>
  <c r="DJ28" i="5"/>
  <c r="DH28" i="5"/>
  <c r="DG28" i="5"/>
  <c r="DF28" i="5"/>
  <c r="DE28" i="5"/>
  <c r="DD28" i="5"/>
  <c r="DC28" i="5"/>
  <c r="DB28" i="5"/>
  <c r="DA28" i="5"/>
  <c r="CY41" i="5" l="1"/>
  <c r="CC40" i="5" l="1"/>
  <c r="CB40" i="5"/>
  <c r="BP40" i="5"/>
  <c r="DR27" i="5"/>
  <c r="DN27" i="5"/>
  <c r="DL27" i="5"/>
  <c r="DK27" i="5"/>
  <c r="DJ27" i="5"/>
  <c r="DH27" i="5"/>
  <c r="DG27" i="5"/>
  <c r="DF27" i="5"/>
  <c r="DE27" i="5"/>
  <c r="DD27" i="5"/>
  <c r="DC27" i="5"/>
  <c r="DB27" i="5"/>
  <c r="DA27" i="5"/>
  <c r="CE40" i="5" l="1"/>
  <c r="CI40" i="5"/>
  <c r="CO40" i="5"/>
  <c r="CS40" i="5"/>
  <c r="CX40" i="5"/>
  <c r="CH40" i="5"/>
  <c r="CR40" i="5"/>
  <c r="CW40" i="5"/>
  <c r="CD40" i="5"/>
  <c r="CM40" i="5"/>
  <c r="CG40" i="5"/>
  <c r="CL40" i="5"/>
  <c r="CQ40" i="5"/>
  <c r="CU40" i="5"/>
  <c r="CF40" i="5"/>
  <c r="CK40" i="5"/>
  <c r="CP40" i="5"/>
  <c r="CT40" i="5"/>
  <c r="CY40" i="5"/>
  <c r="CI39" i="5"/>
  <c r="CH39" i="5"/>
  <c r="CG39" i="5"/>
  <c r="CF39" i="5"/>
  <c r="CE39" i="5"/>
  <c r="CD39" i="5"/>
  <c r="CC39" i="5"/>
  <c r="CB39" i="5"/>
  <c r="BP39" i="5"/>
  <c r="DR26" i="5"/>
  <c r="DN26" i="5"/>
  <c r="DL26" i="5"/>
  <c r="DK26" i="5"/>
  <c r="DJ26" i="5"/>
  <c r="DH26" i="5"/>
  <c r="DG26" i="5"/>
  <c r="DF26" i="5"/>
  <c r="DE26" i="5"/>
  <c r="DD26" i="5"/>
  <c r="DC26" i="5"/>
  <c r="DB26" i="5"/>
  <c r="DA26" i="5"/>
  <c r="CK39" i="5" l="1"/>
  <c r="CP39" i="5"/>
  <c r="CT39" i="5"/>
  <c r="CY39" i="5"/>
  <c r="CO39" i="5"/>
  <c r="CS39" i="5"/>
  <c r="CX39" i="5"/>
  <c r="CM39" i="5"/>
  <c r="CR39" i="5"/>
  <c r="CW39" i="5"/>
  <c r="CL39" i="5"/>
  <c r="CQ39" i="5"/>
  <c r="CU39" i="5"/>
  <c r="CF38" i="5" l="1"/>
  <c r="CE38" i="5"/>
  <c r="CD38" i="5"/>
  <c r="CC38" i="5"/>
  <c r="CB38" i="5"/>
  <c r="BP38" i="5"/>
  <c r="DR25" i="5"/>
  <c r="DN25" i="5"/>
  <c r="DL25" i="5"/>
  <c r="DK25" i="5"/>
  <c r="DJ25" i="5"/>
  <c r="DH25" i="5"/>
  <c r="DG25" i="5"/>
  <c r="DF25" i="5"/>
  <c r="DE25" i="5"/>
  <c r="DD25" i="5"/>
  <c r="DC25" i="5"/>
  <c r="DB25" i="5"/>
  <c r="DA25" i="5"/>
  <c r="CH38" i="5" l="1"/>
  <c r="CM38" i="5"/>
  <c r="CR38" i="5"/>
  <c r="CW38" i="5"/>
  <c r="CG38" i="5"/>
  <c r="CL38" i="5"/>
  <c r="CQ38" i="5"/>
  <c r="CU38" i="5"/>
  <c r="CK38" i="5"/>
  <c r="CP38" i="5"/>
  <c r="CT38" i="5"/>
  <c r="CY38" i="5"/>
  <c r="CI38" i="5"/>
  <c r="CO38" i="5"/>
  <c r="CS38" i="5"/>
  <c r="CX38" i="5"/>
  <c r="CF37" i="5"/>
  <c r="CE37" i="5"/>
  <c r="CD37" i="5"/>
  <c r="CC37" i="5"/>
  <c r="CB37" i="5"/>
  <c r="BP37" i="5"/>
  <c r="DR24" i="5"/>
  <c r="DN24" i="5"/>
  <c r="DL24" i="5"/>
  <c r="DK24" i="5"/>
  <c r="DJ24" i="5"/>
  <c r="DH24" i="5"/>
  <c r="DG24" i="5"/>
  <c r="DF24" i="5"/>
  <c r="DE24" i="5"/>
  <c r="DD24" i="5"/>
  <c r="DC24" i="5"/>
  <c r="DB24" i="5"/>
  <c r="DA24" i="5"/>
  <c r="CY36" i="5"/>
  <c r="CX36" i="5"/>
  <c r="CW36" i="5"/>
  <c r="CU36" i="5"/>
  <c r="CT36" i="5"/>
  <c r="CS36" i="5"/>
  <c r="CR36" i="5"/>
  <c r="CQ36" i="5"/>
  <c r="CP36" i="5"/>
  <c r="CO36" i="5"/>
  <c r="CM36" i="5"/>
  <c r="CL36" i="5"/>
  <c r="CK36" i="5"/>
  <c r="CI36" i="5"/>
  <c r="CH36" i="5"/>
  <c r="CG36" i="5"/>
  <c r="CF36" i="5"/>
  <c r="CE36" i="5"/>
  <c r="CD36" i="5"/>
  <c r="CC36" i="5"/>
  <c r="CB36" i="5"/>
  <c r="BP36" i="5"/>
  <c r="DR23" i="5"/>
  <c r="DN23" i="5"/>
  <c r="DL23" i="5"/>
  <c r="DK23" i="5"/>
  <c r="DJ23" i="5"/>
  <c r="DH23" i="5"/>
  <c r="DG23" i="5"/>
  <c r="DF23" i="5"/>
  <c r="DE23" i="5"/>
  <c r="DD23" i="5"/>
  <c r="DC23" i="5"/>
  <c r="DB23" i="5"/>
  <c r="DA23" i="5"/>
  <c r="CG37" i="5" l="1"/>
  <c r="CL37" i="5"/>
  <c r="CQ37" i="5"/>
  <c r="CU37" i="5"/>
  <c r="CK37" i="5"/>
  <c r="CP37" i="5"/>
  <c r="CT37" i="5"/>
  <c r="CY37" i="5"/>
  <c r="CI37" i="5"/>
  <c r="CO37" i="5"/>
  <c r="CS37" i="5"/>
  <c r="CX37" i="5"/>
  <c r="CH37" i="5"/>
  <c r="CM37" i="5"/>
  <c r="CR37" i="5"/>
  <c r="CW37" i="5"/>
  <c r="CC35" i="5" l="1"/>
  <c r="CB35" i="5"/>
  <c r="BP35" i="5"/>
  <c r="DR22" i="5"/>
  <c r="DN22" i="5"/>
  <c r="DL22" i="5"/>
  <c r="DK22" i="5"/>
  <c r="DJ22" i="5"/>
  <c r="DH22" i="5"/>
  <c r="DG22" i="5"/>
  <c r="DF22" i="5"/>
  <c r="DE22" i="5"/>
  <c r="DD22" i="5"/>
  <c r="DC22" i="5"/>
  <c r="DB22" i="5"/>
  <c r="DA22" i="5"/>
  <c r="CE35" i="5" l="1"/>
  <c r="CI35" i="5"/>
  <c r="CO35" i="5"/>
  <c r="CS35" i="5"/>
  <c r="CX35" i="5"/>
  <c r="CD35" i="5"/>
  <c r="CH35" i="5"/>
  <c r="CM35" i="5"/>
  <c r="CR35" i="5"/>
  <c r="CW35" i="5"/>
  <c r="CG35" i="5"/>
  <c r="CL35" i="5"/>
  <c r="CQ35" i="5"/>
  <c r="CU35" i="5"/>
  <c r="CF35" i="5"/>
  <c r="CK35" i="5"/>
  <c r="CP35" i="5"/>
  <c r="CT35" i="5"/>
  <c r="CY35" i="5"/>
  <c r="CL34" i="5"/>
  <c r="CK34" i="5"/>
  <c r="CI34" i="5"/>
  <c r="CH34" i="5"/>
  <c r="CG34" i="5"/>
  <c r="CF34" i="5"/>
  <c r="CE34" i="5"/>
  <c r="CD34" i="5"/>
  <c r="CC34" i="5"/>
  <c r="CB34" i="5"/>
  <c r="BP34" i="5"/>
  <c r="DR21" i="5"/>
  <c r="DN21" i="5"/>
  <c r="DL21" i="5"/>
  <c r="DK21" i="5"/>
  <c r="DJ21" i="5"/>
  <c r="DH21" i="5"/>
  <c r="DG21" i="5"/>
  <c r="DF21" i="5"/>
  <c r="DE21" i="5"/>
  <c r="DD21" i="5"/>
  <c r="DC21" i="5"/>
  <c r="DB21" i="5"/>
  <c r="DA21" i="5"/>
  <c r="CM34" i="5" l="1"/>
  <c r="CR34" i="5"/>
  <c r="CW34" i="5"/>
  <c r="CQ34" i="5"/>
  <c r="CU34" i="5"/>
  <c r="CP34" i="5"/>
  <c r="CT34" i="5"/>
  <c r="CY34" i="5"/>
  <c r="CO34" i="5"/>
  <c r="CS34" i="5"/>
  <c r="CX34" i="5"/>
  <c r="BP33" i="5" l="1"/>
  <c r="DR20" i="5"/>
  <c r="DN20" i="5"/>
  <c r="DL20" i="5"/>
  <c r="DK20" i="5"/>
  <c r="DJ20" i="5"/>
  <c r="DH20" i="5"/>
  <c r="DG20" i="5"/>
  <c r="DF20" i="5"/>
  <c r="DE20" i="5"/>
  <c r="DD20" i="5"/>
  <c r="DC20" i="5"/>
  <c r="DB20" i="5"/>
  <c r="DA20" i="5"/>
  <c r="CY32" i="5"/>
  <c r="CX32" i="5"/>
  <c r="CW32" i="5"/>
  <c r="CU32" i="5"/>
  <c r="CT32" i="5"/>
  <c r="CS32" i="5"/>
  <c r="CR32" i="5"/>
  <c r="CQ32" i="5"/>
  <c r="CP32" i="5"/>
  <c r="CO32" i="5"/>
  <c r="CM32" i="5"/>
  <c r="CL32" i="5"/>
  <c r="CK32" i="5"/>
  <c r="CI32" i="5"/>
  <c r="CH32" i="5"/>
  <c r="CG32" i="5"/>
  <c r="CF32" i="5"/>
  <c r="CE32" i="5"/>
  <c r="CD32" i="5"/>
  <c r="CC32" i="5"/>
  <c r="CB32" i="5"/>
  <c r="BP32" i="5"/>
  <c r="DR19" i="5"/>
  <c r="DN19" i="5"/>
  <c r="DL19" i="5"/>
  <c r="DK19" i="5"/>
  <c r="DJ19" i="5"/>
  <c r="DH19" i="5"/>
  <c r="DG19" i="5"/>
  <c r="DF19" i="5"/>
  <c r="DE19" i="5"/>
  <c r="DD19" i="5"/>
  <c r="DC19" i="5"/>
  <c r="DB19" i="5"/>
  <c r="DA19" i="5"/>
  <c r="CE33" i="5" l="1"/>
  <c r="CI33" i="5"/>
  <c r="CO33" i="5"/>
  <c r="CS33" i="5"/>
  <c r="CX33" i="5"/>
  <c r="CD33" i="5"/>
  <c r="CH33" i="5"/>
  <c r="CM33" i="5"/>
  <c r="CR33" i="5"/>
  <c r="CW33" i="5"/>
  <c r="CC33" i="5"/>
  <c r="CG33" i="5"/>
  <c r="CL33" i="5"/>
  <c r="CQ33" i="5"/>
  <c r="CU33" i="5"/>
  <c r="CB33" i="5"/>
  <c r="CF33" i="5"/>
  <c r="CK33" i="5"/>
  <c r="CP33" i="5"/>
  <c r="CT33" i="5"/>
  <c r="CY33" i="5"/>
  <c r="CM31" i="5"/>
  <c r="CL31" i="5"/>
  <c r="CK31" i="5"/>
  <c r="CI31" i="5"/>
  <c r="CH31" i="5"/>
  <c r="CG31" i="5"/>
  <c r="CF31" i="5"/>
  <c r="CE31" i="5"/>
  <c r="CD31" i="5"/>
  <c r="CC31" i="5"/>
  <c r="CB31" i="5"/>
  <c r="BP31" i="5"/>
  <c r="DR18" i="5"/>
  <c r="DN18" i="5"/>
  <c r="DL18" i="5"/>
  <c r="DK18" i="5"/>
  <c r="DJ18" i="5"/>
  <c r="DH18" i="5"/>
  <c r="DG18" i="5"/>
  <c r="DF18" i="5"/>
  <c r="DE18" i="5"/>
  <c r="DD18" i="5"/>
  <c r="DC18" i="5"/>
  <c r="DB18" i="5"/>
  <c r="DA18" i="5"/>
  <c r="CP31" i="5" l="1"/>
  <c r="CT31" i="5"/>
  <c r="CY31" i="5"/>
  <c r="CO31" i="5"/>
  <c r="CS31" i="5"/>
  <c r="CX31" i="5"/>
  <c r="CR31" i="5"/>
  <c r="CW31" i="5"/>
  <c r="CQ31" i="5"/>
  <c r="CU31" i="5"/>
  <c r="CK30" i="5"/>
  <c r="CI30" i="5"/>
  <c r="CH30" i="5"/>
  <c r="CG30" i="5"/>
  <c r="CF30" i="5"/>
  <c r="CE30" i="5"/>
  <c r="CD30" i="5"/>
  <c r="CC30" i="5"/>
  <c r="CB30" i="5"/>
  <c r="BP30" i="5"/>
  <c r="DR17" i="5"/>
  <c r="DN17" i="5"/>
  <c r="DL17" i="5"/>
  <c r="DK17" i="5"/>
  <c r="DJ17" i="5"/>
  <c r="DH17" i="5"/>
  <c r="DG17" i="5"/>
  <c r="DF17" i="5"/>
  <c r="DE17" i="5"/>
  <c r="DD17" i="5"/>
  <c r="DC17" i="5"/>
  <c r="DB17" i="5"/>
  <c r="DA17" i="5"/>
  <c r="CY29" i="5"/>
  <c r="CX29" i="5"/>
  <c r="CW29" i="5"/>
  <c r="CU29" i="5"/>
  <c r="CT29" i="5"/>
  <c r="CS29" i="5"/>
  <c r="CR29" i="5"/>
  <c r="CQ29" i="5"/>
  <c r="CP29" i="5"/>
  <c r="CO29" i="5"/>
  <c r="CM29" i="5"/>
  <c r="CL29" i="5"/>
  <c r="CK29" i="5"/>
  <c r="CI29" i="5"/>
  <c r="CH29" i="5"/>
  <c r="CG29" i="5"/>
  <c r="CF29" i="5"/>
  <c r="CE29" i="5"/>
  <c r="CD29" i="5"/>
  <c r="CC29" i="5"/>
  <c r="CB29" i="5"/>
  <c r="BP29" i="5"/>
  <c r="DR16" i="5"/>
  <c r="DN16" i="5"/>
  <c r="DL16" i="5"/>
  <c r="DK16" i="5"/>
  <c r="DJ16" i="5"/>
  <c r="DH16" i="5"/>
  <c r="DG16" i="5"/>
  <c r="DF16" i="5"/>
  <c r="DE16" i="5"/>
  <c r="DD16" i="5"/>
  <c r="DC16" i="5"/>
  <c r="DB16" i="5"/>
  <c r="DA16" i="5"/>
  <c r="CP30" i="5" l="1"/>
  <c r="CT30" i="5"/>
  <c r="CY30" i="5"/>
  <c r="CO30" i="5"/>
  <c r="CS30" i="5"/>
  <c r="CX30" i="5"/>
  <c r="CM30" i="5"/>
  <c r="CR30" i="5"/>
  <c r="CW30" i="5"/>
  <c r="CL30" i="5"/>
  <c r="CQ30" i="5"/>
  <c r="CU30" i="5"/>
  <c r="CD28" i="5"/>
  <c r="CC28" i="5"/>
  <c r="CB28" i="5"/>
  <c r="BP28" i="5"/>
  <c r="DR15" i="5"/>
  <c r="DN15" i="5"/>
  <c r="CY27" i="5"/>
  <c r="CX27" i="5"/>
  <c r="CW27" i="5"/>
  <c r="CU27" i="5"/>
  <c r="CT27" i="5"/>
  <c r="CS27" i="5"/>
  <c r="CR27" i="5"/>
  <c r="CQ27" i="5"/>
  <c r="CP27" i="5"/>
  <c r="CO27" i="5"/>
  <c r="CM27" i="5"/>
  <c r="CL27" i="5"/>
  <c r="CK27" i="5"/>
  <c r="CI27" i="5"/>
  <c r="CH27" i="5"/>
  <c r="CG27" i="5"/>
  <c r="CF27" i="5"/>
  <c r="CE27" i="5"/>
  <c r="CD27" i="5"/>
  <c r="CC27" i="5"/>
  <c r="CB27" i="5"/>
  <c r="BP27" i="5"/>
  <c r="DR14" i="5"/>
  <c r="DN14" i="5"/>
  <c r="CY26" i="5"/>
  <c r="CX26" i="5"/>
  <c r="CW26" i="5"/>
  <c r="CU26" i="5"/>
  <c r="CT26" i="5"/>
  <c r="CS26" i="5"/>
  <c r="CR26" i="5"/>
  <c r="CQ26" i="5"/>
  <c r="CP26" i="5"/>
  <c r="CO26" i="5"/>
  <c r="CM26" i="5"/>
  <c r="CL26" i="5"/>
  <c r="CK26" i="5"/>
  <c r="CI26" i="5"/>
  <c r="CH26" i="5"/>
  <c r="CG26" i="5"/>
  <c r="CF26" i="5"/>
  <c r="CE26" i="5"/>
  <c r="CD26" i="5"/>
  <c r="CC26" i="5"/>
  <c r="CB26" i="5"/>
  <c r="BP26" i="5"/>
  <c r="DR13" i="5"/>
  <c r="DN13" i="5"/>
  <c r="CY25" i="5"/>
  <c r="CX25" i="5"/>
  <c r="CW25" i="5"/>
  <c r="CU25" i="5"/>
  <c r="CT25" i="5"/>
  <c r="CS25" i="5"/>
  <c r="CR25" i="5"/>
  <c r="CQ25" i="5"/>
  <c r="CP25" i="5"/>
  <c r="CO25" i="5"/>
  <c r="CM25" i="5"/>
  <c r="CL25" i="5"/>
  <c r="CK25" i="5"/>
  <c r="CI25" i="5"/>
  <c r="CH25" i="5"/>
  <c r="CG25" i="5"/>
  <c r="CF25" i="5"/>
  <c r="CE25" i="5"/>
  <c r="CD25" i="5"/>
  <c r="CC25" i="5"/>
  <c r="CB25" i="5"/>
  <c r="BP25" i="5"/>
  <c r="DR12" i="5"/>
  <c r="DN12" i="5"/>
  <c r="CY24" i="5"/>
  <c r="CX24" i="5"/>
  <c r="CW24" i="5"/>
  <c r="CU24" i="5"/>
  <c r="CT24" i="5"/>
  <c r="CS24" i="5"/>
  <c r="CR24" i="5"/>
  <c r="CQ24" i="5"/>
  <c r="CP24" i="5"/>
  <c r="CO24" i="5"/>
  <c r="CM24" i="5"/>
  <c r="CL24" i="5"/>
  <c r="CK24" i="5"/>
  <c r="CI24" i="5"/>
  <c r="CH24" i="5"/>
  <c r="CG24" i="5"/>
  <c r="CF24" i="5"/>
  <c r="CE24" i="5"/>
  <c r="CD24" i="5"/>
  <c r="CC24" i="5"/>
  <c r="CB24" i="5"/>
  <c r="BP24" i="5"/>
  <c r="DR11" i="5"/>
  <c r="DN11" i="5"/>
  <c r="CY23" i="5"/>
  <c r="CX23" i="5"/>
  <c r="CW23" i="5"/>
  <c r="CU23" i="5"/>
  <c r="CT23" i="5"/>
  <c r="CS23" i="5"/>
  <c r="CR23" i="5"/>
  <c r="CQ23" i="5"/>
  <c r="CP23" i="5"/>
  <c r="CO23" i="5"/>
  <c r="CM23" i="5"/>
  <c r="CL23" i="5"/>
  <c r="CK23" i="5"/>
  <c r="CI23" i="5"/>
  <c r="CH23" i="5"/>
  <c r="CG23" i="5"/>
  <c r="CF23" i="5"/>
  <c r="CE23" i="5"/>
  <c r="CD23" i="5"/>
  <c r="CC23" i="5"/>
  <c r="CB23" i="5"/>
  <c r="BP23" i="5"/>
  <c r="DR10" i="5"/>
  <c r="DN10" i="5"/>
  <c r="CY22" i="5"/>
  <c r="CX22" i="5"/>
  <c r="CW22" i="5"/>
  <c r="CU22" i="5"/>
  <c r="CT22" i="5"/>
  <c r="CS22" i="5"/>
  <c r="CR22" i="5"/>
  <c r="CQ22" i="5"/>
  <c r="CP22" i="5"/>
  <c r="CO22" i="5"/>
  <c r="CM22" i="5"/>
  <c r="CL22" i="5"/>
  <c r="CK22" i="5"/>
  <c r="CI22" i="5"/>
  <c r="CH22" i="5"/>
  <c r="CG22" i="5"/>
  <c r="CF22" i="5"/>
  <c r="CE22" i="5"/>
  <c r="CD22" i="5"/>
  <c r="CC22" i="5"/>
  <c r="CB22" i="5"/>
  <c r="BP22" i="5"/>
  <c r="DR9" i="5"/>
  <c r="DN9" i="5"/>
  <c r="CY21" i="5"/>
  <c r="CX21" i="5"/>
  <c r="CW21" i="5"/>
  <c r="CU21" i="5"/>
  <c r="CT21" i="5"/>
  <c r="CS21" i="5"/>
  <c r="CR21" i="5"/>
  <c r="CQ21" i="5"/>
  <c r="CP21" i="5"/>
  <c r="CO21" i="5"/>
  <c r="CM21" i="5"/>
  <c r="CL21" i="5"/>
  <c r="CK21" i="5"/>
  <c r="CI21" i="5"/>
  <c r="CH21" i="5"/>
  <c r="CG21" i="5"/>
  <c r="CF21" i="5"/>
  <c r="CE21" i="5"/>
  <c r="CD21" i="5"/>
  <c r="CC21" i="5"/>
  <c r="CB21" i="5"/>
  <c r="BP21" i="5"/>
  <c r="DR8" i="5"/>
  <c r="DN8" i="5"/>
  <c r="CY20" i="5"/>
  <c r="CX20" i="5"/>
  <c r="CW20" i="5"/>
  <c r="CU20" i="5"/>
  <c r="CT20" i="5"/>
  <c r="CS20" i="5"/>
  <c r="CR20" i="5"/>
  <c r="CQ20" i="5"/>
  <c r="CP20" i="5"/>
  <c r="CO20" i="5"/>
  <c r="CM20" i="5"/>
  <c r="CL20" i="5"/>
  <c r="CK20" i="5"/>
  <c r="CI20" i="5"/>
  <c r="CH20" i="5"/>
  <c r="CG20" i="5"/>
  <c r="CF20" i="5"/>
  <c r="CE20" i="5"/>
  <c r="CD20" i="5"/>
  <c r="CC20" i="5"/>
  <c r="CB20" i="5"/>
  <c r="BP20" i="5"/>
  <c r="DR7" i="5"/>
  <c r="DN7" i="5"/>
  <c r="CY19" i="5"/>
  <c r="CX19" i="5"/>
  <c r="CW19" i="5"/>
  <c r="CU19" i="5"/>
  <c r="CT19" i="5"/>
  <c r="CS19" i="5"/>
  <c r="CR19" i="5"/>
  <c r="CQ19" i="5"/>
  <c r="CP19" i="5"/>
  <c r="CO19" i="5"/>
  <c r="CM19" i="5"/>
  <c r="CL19" i="5"/>
  <c r="CK19" i="5"/>
  <c r="CI19" i="5"/>
  <c r="CH19" i="5"/>
  <c r="CG19" i="5"/>
  <c r="CF19" i="5"/>
  <c r="CE19" i="5"/>
  <c r="CD19" i="5"/>
  <c r="CC19" i="5"/>
  <c r="CB19" i="5"/>
  <c r="BP19" i="5"/>
  <c r="DR6" i="5"/>
  <c r="DN6" i="5"/>
  <c r="CY18" i="5"/>
  <c r="CX18" i="5"/>
  <c r="CW18" i="5"/>
  <c r="CU18" i="5"/>
  <c r="CT18" i="5"/>
  <c r="CS18" i="5"/>
  <c r="CR18" i="5"/>
  <c r="CQ18" i="5"/>
  <c r="CP18" i="5"/>
  <c r="CO18" i="5"/>
  <c r="CM18" i="5"/>
  <c r="CL18" i="5"/>
  <c r="CK18" i="5"/>
  <c r="CI18" i="5"/>
  <c r="CH18" i="5"/>
  <c r="CG18" i="5"/>
  <c r="CF18" i="5"/>
  <c r="CE18" i="5"/>
  <c r="CD18" i="5"/>
  <c r="CC18" i="5"/>
  <c r="CB18" i="5"/>
  <c r="BP18" i="5"/>
  <c r="DR5" i="5"/>
  <c r="DN5" i="5"/>
  <c r="CY17" i="5"/>
  <c r="CX17" i="5"/>
  <c r="CW17" i="5"/>
  <c r="CU17" i="5"/>
  <c r="CT17" i="5"/>
  <c r="CS17" i="5"/>
  <c r="CR17" i="5"/>
  <c r="CQ17" i="5"/>
  <c r="CP17" i="5"/>
  <c r="CO17" i="5"/>
  <c r="CM17" i="5"/>
  <c r="CL17" i="5"/>
  <c r="CK17" i="5"/>
  <c r="CI17" i="5"/>
  <c r="CH17" i="5"/>
  <c r="CG17" i="5"/>
  <c r="CF17" i="5"/>
  <c r="CE17" i="5"/>
  <c r="CD17" i="5"/>
  <c r="CC17" i="5"/>
  <c r="CB17" i="5"/>
  <c r="BP17" i="5"/>
  <c r="DR4" i="5"/>
  <c r="DN4" i="5"/>
  <c r="CE28" i="5" l="1"/>
  <c r="CE16" i="5"/>
  <c r="CI28" i="5"/>
  <c r="CI16" i="5"/>
  <c r="CO28" i="5"/>
  <c r="CO16" i="5"/>
  <c r="CS28" i="5"/>
  <c r="CS16" i="5"/>
  <c r="CX28" i="5"/>
  <c r="CX16" i="5"/>
  <c r="CC16" i="5"/>
  <c r="CH28" i="5"/>
  <c r="CH16" i="5"/>
  <c r="CM28" i="5"/>
  <c r="CM16" i="5"/>
  <c r="CR28" i="5"/>
  <c r="CR16" i="5"/>
  <c r="CW28" i="5"/>
  <c r="CW16" i="5"/>
  <c r="CB16" i="5"/>
  <c r="CG28" i="5"/>
  <c r="CG16" i="5"/>
  <c r="CL28" i="5"/>
  <c r="CL16" i="5"/>
  <c r="CQ28" i="5"/>
  <c r="CQ16" i="5"/>
  <c r="CU28" i="5"/>
  <c r="CU16" i="5"/>
  <c r="CF28" i="5"/>
  <c r="CF16" i="5"/>
  <c r="CK28" i="5"/>
  <c r="CK16" i="5"/>
  <c r="CP28" i="5"/>
  <c r="CP16" i="5"/>
  <c r="CT28" i="5"/>
  <c r="CT16" i="5"/>
  <c r="CY28" i="5"/>
  <c r="CY16" i="5"/>
  <c r="BP16" i="5"/>
  <c r="CD16" i="5"/>
  <c r="DO78" i="5" l="1"/>
  <c r="DO62" i="5"/>
  <c r="DO46" i="5"/>
  <c r="DO32" i="5"/>
  <c r="DO12" i="5"/>
  <c r="DO87" i="5"/>
  <c r="DO71" i="5"/>
  <c r="DO57" i="5"/>
  <c r="DO39" i="5"/>
  <c r="DO23" i="5"/>
  <c r="DO10" i="5"/>
  <c r="DO75" i="5"/>
  <c r="DO60" i="5"/>
  <c r="DO44" i="5"/>
  <c r="DO24" i="5"/>
  <c r="DO6" i="5"/>
  <c r="DO77" i="5"/>
  <c r="DO61" i="5"/>
  <c r="DO45" i="5"/>
  <c r="DO28" i="5"/>
  <c r="DO82" i="5"/>
  <c r="DO67" i="5"/>
  <c r="DO48" i="5"/>
  <c r="DO30" i="5"/>
  <c r="DO18" i="5"/>
  <c r="DO9" i="5"/>
  <c r="DO76" i="5"/>
  <c r="DO58" i="5"/>
  <c r="DO43" i="5"/>
  <c r="DO26" i="5"/>
  <c r="DO7" i="5"/>
  <c r="DO80" i="5"/>
  <c r="DO65" i="5"/>
  <c r="DO47" i="5"/>
  <c r="DO31" i="5"/>
  <c r="DO13" i="5"/>
  <c r="DO81" i="5"/>
  <c r="DO64" i="5"/>
  <c r="DO50" i="5"/>
  <c r="DO29" i="5"/>
  <c r="DO52" i="5"/>
  <c r="DO22" i="5"/>
  <c r="DO56" i="5"/>
  <c r="DO25" i="5"/>
  <c r="DO17" i="5"/>
  <c r="DO86" i="5"/>
  <c r="DO70" i="5"/>
  <c r="DO54" i="5"/>
  <c r="DO42" i="5"/>
  <c r="DO21" i="5"/>
  <c r="DO14" i="5"/>
  <c r="DO79" i="5"/>
  <c r="DO63" i="5"/>
  <c r="DO49" i="5"/>
  <c r="DO33" i="5"/>
  <c r="DO8" i="5"/>
  <c r="DO84" i="5"/>
  <c r="DO68" i="5"/>
  <c r="DO53" i="5"/>
  <c r="DO34" i="5"/>
  <c r="DO4" i="5"/>
  <c r="DO85" i="5"/>
  <c r="DO69" i="5"/>
  <c r="DO38" i="5"/>
  <c r="DO15" i="5"/>
  <c r="DO73" i="5"/>
  <c r="DO59" i="5"/>
  <c r="DO36" i="5"/>
  <c r="DO27" i="5"/>
  <c r="DO11" i="5"/>
  <c r="DO83" i="5"/>
  <c r="DO66" i="5"/>
  <c r="DO51" i="5"/>
  <c r="DO41" i="5"/>
  <c r="DO20" i="5"/>
  <c r="DO5" i="5"/>
  <c r="DO72" i="5"/>
  <c r="DO55" i="5"/>
  <c r="DO37" i="5"/>
  <c r="DO19" i="5"/>
  <c r="DO16" i="5"/>
  <c r="DO74" i="5"/>
  <c r="DO35" i="5"/>
  <c r="DO40" i="5"/>
  <c r="B2" i="1" l="1"/>
  <c r="G4" i="5" l="1"/>
  <c r="G6" i="5" l="1"/>
  <c r="G8" i="5"/>
  <c r="G7" i="5"/>
  <c r="G5" i="5"/>
  <c r="G54" i="5" l="1"/>
  <c r="G56" i="5"/>
  <c r="G10" i="5"/>
  <c r="G12" i="5"/>
  <c r="G14" i="5"/>
  <c r="G13" i="5"/>
  <c r="G9" i="5"/>
  <c r="G11" i="5"/>
  <c r="G55" i="5"/>
  <c r="G52" i="5"/>
  <c r="G136" i="5"/>
  <c r="G139" i="5"/>
  <c r="G15" i="5"/>
  <c r="G140" i="5"/>
  <c r="G53" i="5"/>
  <c r="BU65" i="5" l="1"/>
  <c r="BU67" i="5"/>
  <c r="BU66" i="5"/>
  <c r="BU64" i="5"/>
  <c r="BU68" i="5"/>
  <c r="G135" i="5"/>
  <c r="G142" i="5"/>
  <c r="G138" i="5"/>
  <c r="G137" i="5"/>
  <c r="G134" i="5"/>
  <c r="G141" i="5"/>
  <c r="G20" i="5"/>
  <c r="BU20" i="5" s="1"/>
  <c r="G17" i="5"/>
  <c r="BU17" i="5" s="1"/>
  <c r="G19" i="5"/>
  <c r="BU19" i="5" s="1"/>
  <c r="G42" i="5"/>
  <c r="BU54" i="5" s="1"/>
  <c r="G25" i="5"/>
  <c r="BU25" i="5" s="1"/>
  <c r="G32" i="5"/>
  <c r="G34" i="5"/>
  <c r="G40" i="5"/>
  <c r="G29" i="5"/>
  <c r="G33" i="5"/>
  <c r="G28" i="5"/>
  <c r="G49" i="5"/>
  <c r="G31" i="5"/>
  <c r="BU31" i="5" s="1"/>
  <c r="G24" i="5"/>
  <c r="BU24" i="5" s="1"/>
  <c r="G45" i="5"/>
  <c r="G27" i="5"/>
  <c r="BU27" i="5" s="1"/>
  <c r="G46" i="5"/>
  <c r="G51" i="5"/>
  <c r="G23" i="5"/>
  <c r="BU23" i="5" s="1"/>
  <c r="G30" i="5"/>
  <c r="G50" i="5"/>
  <c r="G35" i="5"/>
  <c r="G37" i="5"/>
  <c r="G22" i="5"/>
  <c r="BU22" i="5" s="1"/>
  <c r="G21" i="5"/>
  <c r="BU21" i="5" s="1"/>
  <c r="G41" i="5"/>
  <c r="G39" i="5"/>
  <c r="G48" i="5"/>
  <c r="G43" i="5"/>
  <c r="G36" i="5"/>
  <c r="BU36" i="5" s="1"/>
  <c r="G47" i="5"/>
  <c r="G165" i="5"/>
  <c r="G18" i="5"/>
  <c r="BU18" i="5" s="1"/>
  <c r="G44" i="5"/>
  <c r="BU44" i="5" s="1"/>
  <c r="G16" i="5"/>
  <c r="BU16" i="5" s="1"/>
  <c r="G38" i="5"/>
  <c r="G26" i="5"/>
  <c r="BU26" i="5" s="1"/>
  <c r="BU37" i="5" l="1"/>
  <c r="BU41" i="5"/>
  <c r="BU35" i="5"/>
  <c r="BU32" i="5"/>
  <c r="BU39" i="5"/>
  <c r="BU29" i="5"/>
  <c r="BU38" i="5"/>
  <c r="BU40" i="5"/>
  <c r="BU47" i="5"/>
  <c r="BU59" i="5"/>
  <c r="G122" i="5"/>
  <c r="BU43" i="5"/>
  <c r="G132" i="5"/>
  <c r="BU50" i="5"/>
  <c r="BU62" i="5"/>
  <c r="BU46" i="5"/>
  <c r="BU58" i="5"/>
  <c r="BU45" i="5"/>
  <c r="BU57" i="5"/>
  <c r="BU28" i="5"/>
  <c r="BU34" i="5"/>
  <c r="BU52" i="5"/>
  <c r="BU53" i="5"/>
  <c r="BU48" i="5"/>
  <c r="BU60" i="5"/>
  <c r="G133" i="5"/>
  <c r="BU51" i="5"/>
  <c r="BU63" i="5"/>
  <c r="BU49" i="5"/>
  <c r="BU61" i="5"/>
  <c r="BU30" i="5"/>
  <c r="BU33" i="5"/>
  <c r="BU42" i="5"/>
  <c r="BU56" i="5"/>
  <c r="BU55" i="5"/>
  <c r="G156" i="5"/>
  <c r="G177" i="5"/>
  <c r="G157" i="5"/>
  <c r="G155" i="5"/>
  <c r="G163" i="5"/>
  <c r="G166" i="5"/>
  <c r="G164" i="5"/>
  <c r="G147" i="5"/>
  <c r="G171" i="5"/>
  <c r="G121" i="5"/>
  <c r="G126" i="5"/>
  <c r="G148" i="5"/>
  <c r="G154" i="5"/>
  <c r="G124" i="5"/>
  <c r="G143" i="5"/>
  <c r="G159" i="5"/>
  <c r="G176" i="5"/>
  <c r="G161" i="5"/>
  <c r="G120" i="5"/>
  <c r="G153" i="5"/>
  <c r="G160" i="5"/>
  <c r="G125" i="5"/>
  <c r="G145" i="5"/>
  <c r="G173" i="5"/>
  <c r="G144" i="5"/>
  <c r="G178" i="5"/>
  <c r="G181" i="5"/>
  <c r="G168" i="5"/>
  <c r="G130" i="5"/>
  <c r="G119" i="5"/>
  <c r="G174" i="5"/>
  <c r="G158" i="5"/>
  <c r="G150" i="5"/>
  <c r="G170" i="5"/>
  <c r="G167" i="5"/>
  <c r="G123" i="5"/>
  <c r="G127" i="5"/>
  <c r="G162" i="5"/>
  <c r="G149" i="5"/>
  <c r="G151" i="5"/>
  <c r="G129" i="5"/>
  <c r="G169" i="5"/>
  <c r="G128" i="5"/>
  <c r="G179" i="5"/>
  <c r="G182" i="5"/>
  <c r="G175" i="5"/>
  <c r="G152" i="5"/>
  <c r="G146" i="5"/>
  <c r="G172" i="5"/>
  <c r="G131" i="5"/>
  <c r="BP94" i="5"/>
  <c r="BP93" i="5"/>
  <c r="BP92" i="5"/>
  <c r="G180" i="5" l="1"/>
  <c r="G183" i="5"/>
  <c r="BM114" i="5" l="1"/>
  <c r="BD10" i="5" l="1"/>
  <c r="BD15" i="5" l="1"/>
  <c r="BD14" i="5"/>
  <c r="BD6" i="5"/>
  <c r="BD12" i="5"/>
  <c r="BD11" i="5"/>
  <c r="BD13" i="5"/>
  <c r="BD5" i="5"/>
  <c r="BD22" i="5"/>
  <c r="DV22" i="5" s="1"/>
  <c r="BD4" i="5"/>
  <c r="BD9" i="5"/>
  <c r="BD7" i="5"/>
  <c r="BD8" i="5"/>
  <c r="BD20" i="5" l="1"/>
  <c r="DV20" i="5" s="1"/>
  <c r="BD19" i="5"/>
  <c r="DV19" i="5" s="1"/>
  <c r="BD21" i="5"/>
  <c r="DV21" i="5" s="1"/>
  <c r="BD16" i="5"/>
  <c r="DV16" i="5" s="1"/>
  <c r="BD34" i="5"/>
  <c r="DV34" i="5" s="1"/>
  <c r="BD18" i="5"/>
  <c r="DV18" i="5" s="1"/>
  <c r="BD17" i="5"/>
  <c r="DV17" i="5" s="1"/>
  <c r="BD25" i="5"/>
  <c r="DV25" i="5" s="1"/>
  <c r="BD23" i="5"/>
  <c r="DV23" i="5" s="1"/>
  <c r="BD26" i="5"/>
  <c r="DV26" i="5" s="1"/>
  <c r="BD24" i="5"/>
  <c r="DV24" i="5" s="1"/>
  <c r="BD27" i="5"/>
  <c r="DV27" i="5" s="1"/>
  <c r="BD39" i="5" l="1"/>
  <c r="DV39" i="5" s="1"/>
  <c r="BD36" i="5"/>
  <c r="DV36" i="5" s="1"/>
  <c r="BD38" i="5"/>
  <c r="DV38" i="5" s="1"/>
  <c r="BD35" i="5"/>
  <c r="DV35" i="5" s="1"/>
  <c r="BD37" i="5"/>
  <c r="DV37" i="5" s="1"/>
  <c r="BD29" i="5"/>
  <c r="DV29" i="5" s="1"/>
  <c r="BD30" i="5"/>
  <c r="DV30" i="5" s="1"/>
  <c r="BD46" i="5"/>
  <c r="BD28" i="5"/>
  <c r="DV28" i="5" s="1"/>
  <c r="BD33" i="5"/>
  <c r="DV33" i="5" s="1"/>
  <c r="BD31" i="5"/>
  <c r="DV31" i="5" s="1"/>
  <c r="BD32" i="5"/>
  <c r="DV32" i="5" s="1"/>
  <c r="DV46" i="5" l="1"/>
  <c r="BD44" i="5"/>
  <c r="BD43" i="5"/>
  <c r="BD45" i="5"/>
  <c r="BD40" i="5"/>
  <c r="BD42" i="5"/>
  <c r="BD41" i="5"/>
  <c r="BD49" i="5"/>
  <c r="BD47" i="5"/>
  <c r="BD50" i="5"/>
  <c r="BD48" i="5"/>
  <c r="BD51" i="5"/>
  <c r="BD129" i="5" l="1"/>
  <c r="DV50" i="5"/>
  <c r="BD121" i="5"/>
  <c r="DV42" i="5"/>
  <c r="BD126" i="5"/>
  <c r="DV47" i="5"/>
  <c r="DV58" i="5"/>
  <c r="BD123" i="5"/>
  <c r="DV44" i="5"/>
  <c r="BD122" i="5"/>
  <c r="DV43" i="5"/>
  <c r="BD130" i="5"/>
  <c r="DV51" i="5"/>
  <c r="BD128" i="5"/>
  <c r="DV49" i="5"/>
  <c r="BD119" i="5"/>
  <c r="DV40" i="5"/>
  <c r="BD127" i="5"/>
  <c r="DV48" i="5"/>
  <c r="BD120" i="5"/>
  <c r="DV41" i="5"/>
  <c r="BD124" i="5"/>
  <c r="DV45" i="5"/>
  <c r="BD125" i="5"/>
  <c r="BD53" i="5"/>
  <c r="BD54" i="5"/>
  <c r="BD52" i="5"/>
  <c r="DV54" i="5" l="1"/>
  <c r="BD133" i="5"/>
  <c r="BD142" i="5"/>
  <c r="DV63" i="5"/>
  <c r="BD136" i="5"/>
  <c r="DV57" i="5"/>
  <c r="BD140" i="5"/>
  <c r="DV61" i="5"/>
  <c r="BD134" i="5"/>
  <c r="DV55" i="5"/>
  <c r="BD137" i="5"/>
  <c r="BD131" i="5"/>
  <c r="DV52" i="5"/>
  <c r="BD138" i="5"/>
  <c r="DV59" i="5"/>
  <c r="BD132" i="5"/>
  <c r="DV53" i="5"/>
  <c r="BD135" i="5"/>
  <c r="DV56" i="5"/>
  <c r="DV70" i="5"/>
  <c r="BD139" i="5"/>
  <c r="DV60" i="5"/>
  <c r="BD141" i="5"/>
  <c r="DV62" i="5"/>
  <c r="BD149" i="5"/>
  <c r="BD151" i="5" l="1"/>
  <c r="BD154" i="5"/>
  <c r="DV75" i="5"/>
  <c r="BD143" i="5"/>
  <c r="DV64" i="5"/>
  <c r="BD152" i="5"/>
  <c r="DV73" i="5"/>
  <c r="BD147" i="5"/>
  <c r="DV68" i="5"/>
  <c r="BD150" i="5"/>
  <c r="DV71" i="5"/>
  <c r="DV72" i="5"/>
  <c r="BD144" i="5"/>
  <c r="DV65" i="5"/>
  <c r="BD145" i="5"/>
  <c r="DV66" i="5"/>
  <c r="BD153" i="5"/>
  <c r="DV74" i="5"/>
  <c r="BD146" i="5"/>
  <c r="DV67" i="5"/>
  <c r="DV82" i="5"/>
  <c r="BD163" i="5" l="1"/>
  <c r="DV106" i="5"/>
  <c r="DV94" i="5"/>
  <c r="BD155" i="5"/>
  <c r="DV76" i="5"/>
  <c r="BD164" i="5"/>
  <c r="DV85" i="5"/>
  <c r="BD166" i="5"/>
  <c r="DV87" i="5"/>
  <c r="BD156" i="5"/>
  <c r="DV77" i="5"/>
  <c r="BD165" i="5"/>
  <c r="DV86" i="5"/>
  <c r="BD157" i="5"/>
  <c r="DV78" i="5"/>
  <c r="DV84" i="5"/>
  <c r="DV99" i="5"/>
  <c r="BD148" i="5"/>
  <c r="DV69" i="5"/>
  <c r="BD159" i="5"/>
  <c r="DV80" i="5"/>
  <c r="BD162" i="5"/>
  <c r="DV83" i="5"/>
  <c r="DV111" i="5"/>
  <c r="BD114" i="5"/>
  <c r="BD182" i="5" l="1"/>
  <c r="BD174" i="5"/>
  <c r="DV95" i="5"/>
  <c r="BD168" i="5"/>
  <c r="DV89" i="5"/>
  <c r="BD176" i="5"/>
  <c r="DV97" i="5"/>
  <c r="BD171" i="5"/>
  <c r="DV92" i="5"/>
  <c r="BD180" i="5"/>
  <c r="DV101" i="5"/>
  <c r="BD185" i="5"/>
  <c r="DV114" i="5"/>
  <c r="BD181" i="5"/>
  <c r="DV102" i="5"/>
  <c r="BD186" i="5"/>
  <c r="DV107" i="5"/>
  <c r="DV103" i="5"/>
  <c r="BD169" i="5"/>
  <c r="DV90" i="5"/>
  <c r="BD177" i="5"/>
  <c r="DV98" i="5"/>
  <c r="BD158" i="5"/>
  <c r="DV79" i="5"/>
  <c r="BD161" i="5"/>
  <c r="BD160" i="5"/>
  <c r="DV81" i="5"/>
  <c r="DV109" i="5"/>
  <c r="BD188" i="5"/>
  <c r="BD183" i="5"/>
  <c r="DV104" i="5"/>
  <c r="BD167" i="5"/>
  <c r="DV88" i="5"/>
  <c r="BD179" i="5"/>
  <c r="DV100" i="5"/>
  <c r="DV113" i="5"/>
  <c r="BD191" i="5"/>
  <c r="DV112" i="5" l="1"/>
  <c r="BD192" i="5"/>
  <c r="BD189" i="5"/>
  <c r="DV110" i="5"/>
  <c r="BD184" i="5"/>
  <c r="DV105" i="5"/>
  <c r="BD172" i="5"/>
  <c r="DV93" i="5"/>
  <c r="BD187" i="5"/>
  <c r="DV108" i="5"/>
  <c r="BD190" i="5"/>
  <c r="BD175" i="5"/>
  <c r="DV96" i="5"/>
  <c r="BD178" i="5"/>
  <c r="BD170" i="5"/>
  <c r="DV91" i="5"/>
  <c r="BD173" i="5"/>
  <c r="BE114" i="5" l="1"/>
  <c r="BE53" i="5"/>
  <c r="BE7" i="5"/>
  <c r="BE5" i="5"/>
  <c r="BE6" i="5"/>
  <c r="BE10" i="5"/>
  <c r="BE12" i="5"/>
  <c r="BE14" i="5"/>
  <c r="BE15" i="5"/>
  <c r="BE9" i="5"/>
  <c r="BE8" i="5"/>
  <c r="BE13" i="5"/>
  <c r="BE54" i="5"/>
  <c r="BE137" i="5" l="1"/>
  <c r="BE148" i="5"/>
  <c r="DW69" i="5"/>
  <c r="DW74" i="5"/>
  <c r="BE140" i="5"/>
  <c r="DW68" i="5"/>
  <c r="BE147" i="5"/>
  <c r="BE149" i="5"/>
  <c r="DW70" i="5"/>
  <c r="BE154" i="5"/>
  <c r="DW75" i="5"/>
  <c r="BE139" i="5"/>
  <c r="BE152" i="5"/>
  <c r="DW73" i="5"/>
  <c r="BE135" i="5"/>
  <c r="BE136" i="5"/>
  <c r="BE151" i="5"/>
  <c r="DW72" i="5"/>
  <c r="BE145" i="5"/>
  <c r="DW66" i="5"/>
  <c r="BE144" i="5"/>
  <c r="DW65" i="5"/>
  <c r="DW67" i="5"/>
  <c r="BE142" i="5"/>
  <c r="BE38" i="5"/>
  <c r="BE31" i="5"/>
  <c r="BE36" i="5"/>
  <c r="BE29" i="5"/>
  <c r="BE41" i="5"/>
  <c r="BE32" i="5"/>
  <c r="BE25" i="5"/>
  <c r="DW25" i="5" s="1"/>
  <c r="BE37" i="5"/>
  <c r="BE21" i="5"/>
  <c r="DW21" i="5" s="1"/>
  <c r="BE33" i="5"/>
  <c r="BE20" i="5"/>
  <c r="DW20" i="5" s="1"/>
  <c r="BE26" i="5"/>
  <c r="DW26" i="5" s="1"/>
  <c r="BE19" i="5"/>
  <c r="DW19" i="5" s="1"/>
  <c r="BE22" i="5"/>
  <c r="DW22" i="5" s="1"/>
  <c r="BE17" i="5"/>
  <c r="DW17" i="5" s="1"/>
  <c r="BE27" i="5"/>
  <c r="DW27" i="5" s="1"/>
  <c r="BE48" i="5"/>
  <c r="DW60" i="5" s="1"/>
  <c r="BE18" i="5"/>
  <c r="DW18" i="5" s="1"/>
  <c r="BE42" i="5"/>
  <c r="DW54" i="5" s="1"/>
  <c r="BE146" i="5"/>
  <c r="BE46" i="5"/>
  <c r="BE34" i="5"/>
  <c r="BE39" i="5"/>
  <c r="DW39" i="5" s="1"/>
  <c r="BE43" i="5"/>
  <c r="BE30" i="5"/>
  <c r="DW34" i="5" l="1"/>
  <c r="DW32" i="5"/>
  <c r="DW31" i="5"/>
  <c r="DW38" i="5"/>
  <c r="DW91" i="5"/>
  <c r="DW43" i="5"/>
  <c r="BE4" i="5"/>
  <c r="BE183" i="5"/>
  <c r="DW104" i="5"/>
  <c r="BE175" i="5"/>
  <c r="DW96" i="5"/>
  <c r="BE173" i="5"/>
  <c r="DW94" i="5"/>
  <c r="BE166" i="5"/>
  <c r="DW87" i="5"/>
  <c r="DW41" i="5"/>
  <c r="BE120" i="5"/>
  <c r="DW55" i="5"/>
  <c r="DW30" i="5"/>
  <c r="BE24" i="5"/>
  <c r="DW24" i="5" s="1"/>
  <c r="DW98" i="5"/>
  <c r="BE159" i="5"/>
  <c r="DW80" i="5"/>
  <c r="BE172" i="5"/>
  <c r="DW93" i="5"/>
  <c r="BE176" i="5"/>
  <c r="DW97" i="5"/>
  <c r="DW48" i="5"/>
  <c r="BE171" i="5"/>
  <c r="DW92" i="5"/>
  <c r="BE169" i="5"/>
  <c r="DW90" i="5"/>
  <c r="BE163" i="5"/>
  <c r="DW84" i="5"/>
  <c r="BE185" i="5"/>
  <c r="DW106" i="5"/>
  <c r="BE49" i="5"/>
  <c r="BE157" i="5"/>
  <c r="DW78" i="5"/>
  <c r="BE156" i="5"/>
  <c r="DW77" i="5"/>
  <c r="BE51" i="5"/>
  <c r="BE125" i="5"/>
  <c r="DW46" i="5"/>
  <c r="BE188" i="5"/>
  <c r="DW109" i="5"/>
  <c r="DW86" i="5"/>
  <c r="DW29" i="5"/>
  <c r="DW53" i="5"/>
  <c r="DW79" i="5"/>
  <c r="BE160" i="5"/>
  <c r="DW81" i="5"/>
  <c r="BE164" i="5"/>
  <c r="DW85" i="5"/>
  <c r="BE180" i="5"/>
  <c r="DW101" i="5"/>
  <c r="DW37" i="5"/>
  <c r="BE50" i="5"/>
  <c r="DW113" i="5"/>
  <c r="BE45" i="5"/>
  <c r="DW36" i="5"/>
  <c r="DW58" i="5"/>
  <c r="BE143" i="5"/>
  <c r="BE184" i="5"/>
  <c r="DW105" i="5"/>
  <c r="BE121" i="5"/>
  <c r="DW42" i="5"/>
  <c r="BE11" i="5"/>
  <c r="DW103" i="5"/>
  <c r="BE168" i="5"/>
  <c r="DW89" i="5"/>
  <c r="DW33" i="5"/>
  <c r="BE161" i="5"/>
  <c r="DW82" i="5"/>
  <c r="BE52" i="5"/>
  <c r="DW64" i="5" s="1"/>
  <c r="BE44" i="5"/>
  <c r="BE191" i="5"/>
  <c r="BE23" i="5"/>
  <c r="DW23" i="5" s="1"/>
  <c r="BE177" i="5"/>
  <c r="BE47" i="5" l="1"/>
  <c r="BE16" i="5"/>
  <c r="DW16" i="5" s="1"/>
  <c r="BE123" i="5"/>
  <c r="DW44" i="5"/>
  <c r="DW56" i="5"/>
  <c r="BE187" i="5"/>
  <c r="DW108" i="5"/>
  <c r="BE190" i="5"/>
  <c r="DW95" i="5"/>
  <c r="BE28" i="5"/>
  <c r="DW28" i="5" s="1"/>
  <c r="BE40" i="5"/>
  <c r="DW52" i="5" s="1"/>
  <c r="BE178" i="5"/>
  <c r="DW99" i="5"/>
  <c r="DW111" i="5"/>
  <c r="BE192" i="5"/>
  <c r="DW110" i="5"/>
  <c r="BE189" i="5"/>
  <c r="BE124" i="5"/>
  <c r="DW45" i="5"/>
  <c r="DW57" i="5"/>
  <c r="BE129" i="5"/>
  <c r="DW50" i="5"/>
  <c r="BE132" i="5"/>
  <c r="DW62" i="5"/>
  <c r="BE127" i="5"/>
  <c r="BE130" i="5"/>
  <c r="DW51" i="5"/>
  <c r="BE133" i="5"/>
  <c r="DW63" i="5"/>
  <c r="BE128" i="5"/>
  <c r="DW49" i="5"/>
  <c r="DW61" i="5"/>
  <c r="BE174" i="5"/>
  <c r="DW88" i="5"/>
  <c r="BE167" i="5"/>
  <c r="BE131" i="5"/>
  <c r="BE134" i="5"/>
  <c r="BE150" i="5"/>
  <c r="DW71" i="5"/>
  <c r="BE153" i="5"/>
  <c r="DW114" i="5"/>
  <c r="BE181" i="5"/>
  <c r="DW102" i="5"/>
  <c r="BE186" i="5"/>
  <c r="DW107" i="5"/>
  <c r="BE35" i="5"/>
  <c r="DW35" i="5" s="1"/>
  <c r="BE138" i="5"/>
  <c r="BE141" i="5"/>
  <c r="BE170" i="5"/>
  <c r="BE126" i="5" l="1"/>
  <c r="DW47" i="5"/>
  <c r="DW59" i="5"/>
  <c r="BE155" i="5"/>
  <c r="DW76" i="5"/>
  <c r="BE158" i="5"/>
  <c r="BE119" i="5"/>
  <c r="DW40" i="5"/>
  <c r="BE122" i="5"/>
  <c r="BE162" i="5"/>
  <c r="DW83" i="5"/>
  <c r="BE165" i="5"/>
  <c r="DW112" i="5"/>
  <c r="BE179" i="5"/>
  <c r="DW100" i="5"/>
  <c r="BE182" i="5"/>
  <c r="BK14" i="5" l="1"/>
  <c r="BK11" i="5"/>
  <c r="BK7" i="5"/>
  <c r="BK13" i="5"/>
  <c r="BK6" i="5"/>
  <c r="BK15" i="5"/>
  <c r="BK4" i="5"/>
  <c r="BK25" i="5" l="1"/>
  <c r="EC25" i="5" s="1"/>
  <c r="BK16" i="5"/>
  <c r="EC16" i="5" s="1"/>
  <c r="BK18" i="5"/>
  <c r="EC18" i="5" s="1"/>
  <c r="BK23" i="5"/>
  <c r="EC23" i="5" s="1"/>
  <c r="BK19" i="5"/>
  <c r="EC19" i="5" s="1"/>
  <c r="BK9" i="5"/>
  <c r="BK27" i="5"/>
  <c r="EC27" i="5" s="1"/>
  <c r="BK26" i="5"/>
  <c r="EC26" i="5" s="1"/>
  <c r="BK10" i="5" l="1"/>
  <c r="BK8" i="5"/>
  <c r="BK5" i="5"/>
  <c r="BK12" i="5"/>
  <c r="BK21" i="5"/>
  <c r="EC21" i="5" s="1"/>
  <c r="BK17" i="5"/>
  <c r="BK31" i="5"/>
  <c r="EC31" i="5" s="1"/>
  <c r="BK35" i="5"/>
  <c r="EC35" i="5" s="1"/>
  <c r="BK30" i="5"/>
  <c r="EC30" i="5" s="1"/>
  <c r="BK28" i="5"/>
  <c r="EC28" i="5" s="1"/>
  <c r="BK37" i="5"/>
  <c r="EC37" i="5" s="1"/>
  <c r="BK38" i="5"/>
  <c r="EC38" i="5" s="1"/>
  <c r="BK39" i="5"/>
  <c r="EC39" i="5" s="1"/>
  <c r="EC17" i="5" l="1"/>
  <c r="BK20" i="5"/>
  <c r="EC20" i="5" s="1"/>
  <c r="BK24" i="5"/>
  <c r="EC24" i="5" s="1"/>
  <c r="BK22" i="5"/>
  <c r="EC22" i="5" s="1"/>
  <c r="BK33" i="5"/>
  <c r="EC33" i="5" s="1"/>
  <c r="BK49" i="5"/>
  <c r="BK40" i="5"/>
  <c r="BK42" i="5"/>
  <c r="BK47" i="5"/>
  <c r="BK43" i="5"/>
  <c r="BK34" i="5"/>
  <c r="BK51" i="5"/>
  <c r="BK50" i="5"/>
  <c r="BK36" i="5"/>
  <c r="EC34" i="5" l="1"/>
  <c r="EC36" i="5"/>
  <c r="BK29" i="5"/>
  <c r="EC29" i="5" s="1"/>
  <c r="EC47" i="5"/>
  <c r="BK129" i="5"/>
  <c r="EC50" i="5"/>
  <c r="BK121" i="5"/>
  <c r="EC42" i="5"/>
  <c r="EC51" i="5"/>
  <c r="BK119" i="5"/>
  <c r="EC40" i="5"/>
  <c r="BK32" i="5"/>
  <c r="EC32" i="5" s="1"/>
  <c r="EC43" i="5"/>
  <c r="BK122" i="5"/>
  <c r="EC49" i="5"/>
  <c r="BK54" i="5"/>
  <c r="BK52" i="5"/>
  <c r="BK45" i="5"/>
  <c r="BK48" i="5"/>
  <c r="BK41" i="5" l="1"/>
  <c r="EC61" i="5"/>
  <c r="BK134" i="5"/>
  <c r="EC55" i="5"/>
  <c r="BK44" i="5"/>
  <c r="BK131" i="5"/>
  <c r="EC52" i="5"/>
  <c r="EC63" i="5"/>
  <c r="BK127" i="5"/>
  <c r="EC48" i="5"/>
  <c r="BK124" i="5"/>
  <c r="EC45" i="5"/>
  <c r="BK133" i="5"/>
  <c r="EC54" i="5"/>
  <c r="BK141" i="5"/>
  <c r="EC62" i="5"/>
  <c r="BK46" i="5"/>
  <c r="EC59" i="5"/>
  <c r="BK130" i="5"/>
  <c r="BK138" i="5"/>
  <c r="BK143" i="5" l="1"/>
  <c r="EC64" i="5"/>
  <c r="BK53" i="5"/>
  <c r="BK146" i="5"/>
  <c r="EC67" i="5"/>
  <c r="EC73" i="5"/>
  <c r="BK123" i="5"/>
  <c r="EC44" i="5"/>
  <c r="BK126" i="5"/>
  <c r="BK153" i="5"/>
  <c r="EC74" i="5"/>
  <c r="EC71" i="5"/>
  <c r="BK136" i="5"/>
  <c r="EC57" i="5"/>
  <c r="BK125" i="5"/>
  <c r="EC46" i="5"/>
  <c r="BK128" i="5"/>
  <c r="BK120" i="5"/>
  <c r="EC41" i="5"/>
  <c r="EC56" i="5"/>
  <c r="EC75" i="5"/>
  <c r="BK145" i="5"/>
  <c r="EC66" i="5"/>
  <c r="BK114" i="5"/>
  <c r="BK132" i="5" l="1"/>
  <c r="EC53" i="5"/>
  <c r="EC83" i="5"/>
  <c r="BK135" i="5"/>
  <c r="BK137" i="5"/>
  <c r="EC58" i="5"/>
  <c r="BK140" i="5"/>
  <c r="BK157" i="5"/>
  <c r="EC78" i="5"/>
  <c r="EC87" i="5"/>
  <c r="EC85" i="5"/>
  <c r="BK158" i="5"/>
  <c r="EC79" i="5"/>
  <c r="BK139" i="5"/>
  <c r="EC60" i="5"/>
  <c r="BK142" i="5"/>
  <c r="BK148" i="5"/>
  <c r="EC69" i="5"/>
  <c r="BK165" i="5"/>
  <c r="EC86" i="5"/>
  <c r="BK155" i="5"/>
  <c r="EC76" i="5"/>
  <c r="EC95" i="5" l="1"/>
  <c r="EC99" i="5"/>
  <c r="BK169" i="5"/>
  <c r="EC90" i="5"/>
  <c r="EC110" i="5"/>
  <c r="BK191" i="5"/>
  <c r="EC109" i="5"/>
  <c r="BK151" i="5"/>
  <c r="EC72" i="5"/>
  <c r="BK154" i="5"/>
  <c r="BK177" i="5"/>
  <c r="EC98" i="5"/>
  <c r="BK147" i="5"/>
  <c r="EC68" i="5"/>
  <c r="BK150" i="5"/>
  <c r="BK167" i="5"/>
  <c r="EC88" i="5"/>
  <c r="BK160" i="5"/>
  <c r="EC81" i="5"/>
  <c r="EC112" i="5"/>
  <c r="BK179" i="5"/>
  <c r="EC100" i="5"/>
  <c r="BK144" i="5"/>
  <c r="EC65" i="5"/>
  <c r="BK149" i="5"/>
  <c r="EC70" i="5"/>
  <c r="BK152" i="5"/>
  <c r="BK192" i="5"/>
  <c r="BK170" i="5"/>
  <c r="EC91" i="5"/>
  <c r="EC97" i="5"/>
  <c r="BK168" i="5" l="1"/>
  <c r="EC89" i="5"/>
  <c r="EC104" i="5"/>
  <c r="BK159" i="5"/>
  <c r="EC80" i="5"/>
  <c r="BK162" i="5"/>
  <c r="BK156" i="5"/>
  <c r="EC77" i="5"/>
  <c r="BK171" i="5"/>
  <c r="EC92" i="5"/>
  <c r="BK172" i="5"/>
  <c r="EC93" i="5"/>
  <c r="EC111" i="5"/>
  <c r="BK163" i="5"/>
  <c r="EC84" i="5"/>
  <c r="BK166" i="5"/>
  <c r="BK175" i="5"/>
  <c r="EC96" i="5"/>
  <c r="BK161" i="5"/>
  <c r="EC82" i="5"/>
  <c r="BK164" i="5"/>
  <c r="BK178" i="5"/>
  <c r="BK174" i="5"/>
  <c r="BK173" i="5" l="1"/>
  <c r="EC94" i="5"/>
  <c r="BK176" i="5"/>
  <c r="EC113" i="5" l="1"/>
  <c r="BK180" i="5"/>
  <c r="EC101" i="5"/>
  <c r="BK183" i="5"/>
  <c r="EC114" i="5" l="1"/>
  <c r="BK181" i="5"/>
  <c r="EC102" i="5"/>
  <c r="EC108" i="5" l="1"/>
  <c r="BK190" i="5"/>
  <c r="BK186" i="5"/>
  <c r="EC107" i="5"/>
  <c r="BK189" i="5"/>
  <c r="EC106" i="5" l="1"/>
  <c r="BK188" i="5"/>
  <c r="BK184" i="5"/>
  <c r="EC105" i="5"/>
  <c r="BK187" i="5"/>
  <c r="BK182" i="5" l="1"/>
  <c r="EC103" i="5"/>
  <c r="BK185" i="5"/>
  <c r="BF10" i="5" l="1"/>
  <c r="BF15" i="5"/>
  <c r="BF13" i="5"/>
  <c r="BF7" i="5"/>
  <c r="BF8" i="5"/>
  <c r="BF6" i="5"/>
  <c r="DX67" i="5" l="1"/>
  <c r="BF137" i="5"/>
  <c r="BF149" i="5"/>
  <c r="DX70" i="5"/>
  <c r="DX75" i="5"/>
  <c r="BF140" i="5"/>
  <c r="BF152" i="5"/>
  <c r="DX73" i="5"/>
  <c r="BF145" i="5"/>
  <c r="DX68" i="5"/>
  <c r="BF54" i="5"/>
  <c r="DX66" i="5" s="1"/>
  <c r="BF114" i="5"/>
  <c r="BF27" i="5"/>
  <c r="DX27" i="5" s="1"/>
  <c r="BF37" i="5"/>
  <c r="BF25" i="5"/>
  <c r="DX25" i="5" s="1"/>
  <c r="BF22" i="5"/>
  <c r="DX22" i="5" s="1"/>
  <c r="BF44" i="5"/>
  <c r="BF32" i="5"/>
  <c r="BF39" i="5"/>
  <c r="DX39" i="5" s="1"/>
  <c r="BF43" i="5"/>
  <c r="DX55" i="5" s="1"/>
  <c r="BF31" i="5"/>
  <c r="BF9" i="5"/>
  <c r="BF46" i="5"/>
  <c r="DX58" i="5" s="1"/>
  <c r="BF34" i="5"/>
  <c r="DX34" i="5" s="1"/>
  <c r="BF18" i="5"/>
  <c r="DX18" i="5" s="1"/>
  <c r="BF30" i="5"/>
  <c r="BF20" i="5"/>
  <c r="DX20" i="5" s="1"/>
  <c r="BF51" i="5"/>
  <c r="DX63" i="5" s="1"/>
  <c r="BF19" i="5"/>
  <c r="DX19" i="5" s="1"/>
  <c r="BF11" i="5"/>
  <c r="BF5" i="5"/>
  <c r="DX30" i="5" l="1"/>
  <c r="BF12" i="5"/>
  <c r="BF148" i="5"/>
  <c r="BF14" i="5"/>
  <c r="BF53" i="5"/>
  <c r="BF185" i="5"/>
  <c r="DX106" i="5"/>
  <c r="DX114" i="5"/>
  <c r="BF181" i="5"/>
  <c r="DX102" i="5"/>
  <c r="DX32" i="5"/>
  <c r="DX31" i="5"/>
  <c r="BF138" i="5"/>
  <c r="DX79" i="5"/>
  <c r="BF173" i="5"/>
  <c r="DX94" i="5"/>
  <c r="DX69" i="5"/>
  <c r="DX103" i="5"/>
  <c r="DX92" i="5"/>
  <c r="BF188" i="5"/>
  <c r="DX109" i="5"/>
  <c r="DX44" i="5"/>
  <c r="BF133" i="5"/>
  <c r="BF42" i="5"/>
  <c r="BF157" i="5"/>
  <c r="DX78" i="5"/>
  <c r="DX91" i="5"/>
  <c r="BF176" i="5"/>
  <c r="DX97" i="5"/>
  <c r="DX51" i="5"/>
  <c r="BF143" i="5"/>
  <c r="DX43" i="5"/>
  <c r="DX111" i="5"/>
  <c r="DX87" i="5"/>
  <c r="DX104" i="5"/>
  <c r="BF161" i="5"/>
  <c r="DX82" i="5"/>
  <c r="BF49" i="5"/>
  <c r="DX80" i="5"/>
  <c r="DX56" i="5"/>
  <c r="BF150" i="5"/>
  <c r="DX71" i="5"/>
  <c r="BF125" i="5"/>
  <c r="DX46" i="5"/>
  <c r="BF4" i="5"/>
  <c r="BF164" i="5"/>
  <c r="DX85" i="5"/>
  <c r="BF169" i="5"/>
  <c r="DX90" i="5"/>
  <c r="DX99" i="5"/>
  <c r="DX37" i="5"/>
  <c r="BF146" i="5"/>
  <c r="BF35" i="5"/>
  <c r="BF47" i="5"/>
  <c r="BF33" i="5"/>
  <c r="BF23" i="5"/>
  <c r="DX23" i="5" s="1"/>
  <c r="BF158" i="5"/>
  <c r="BF28" i="5" l="1"/>
  <c r="BF126" i="5"/>
  <c r="DX47" i="5"/>
  <c r="BF38" i="5"/>
  <c r="BF155" i="5"/>
  <c r="DX76" i="5"/>
  <c r="BF186" i="5"/>
  <c r="DX107" i="5"/>
  <c r="BF162" i="5"/>
  <c r="DX83" i="5"/>
  <c r="BF40" i="5"/>
  <c r="BF52" i="5"/>
  <c r="DX35" i="5"/>
  <c r="BF17" i="5"/>
  <c r="DX17" i="5" s="1"/>
  <c r="BF21" i="5"/>
  <c r="DX21" i="5" s="1"/>
  <c r="BF139" i="5"/>
  <c r="BF142" i="5"/>
  <c r="BF153" i="5"/>
  <c r="DX74" i="5"/>
  <c r="DX59" i="5"/>
  <c r="BF172" i="5"/>
  <c r="DX93" i="5"/>
  <c r="BF50" i="5"/>
  <c r="BF24" i="5"/>
  <c r="DX24" i="5" s="1"/>
  <c r="BF192" i="5"/>
  <c r="BF144" i="5"/>
  <c r="DX65" i="5"/>
  <c r="BF147" i="5"/>
  <c r="BF141" i="5"/>
  <c r="BF135" i="5"/>
  <c r="BF189" i="5"/>
  <c r="BF167" i="5"/>
  <c r="DX88" i="5"/>
  <c r="BF174" i="5"/>
  <c r="DX95" i="5"/>
  <c r="BF160" i="5"/>
  <c r="DX81" i="5"/>
  <c r="BF45" i="5"/>
  <c r="DX57" i="5" s="1"/>
  <c r="BF48" i="5"/>
  <c r="DX60" i="5" s="1"/>
  <c r="BF29" i="5"/>
  <c r="BF41" i="5"/>
  <c r="BF128" i="5"/>
  <c r="DX49" i="5"/>
  <c r="DX61" i="5"/>
  <c r="DX72" i="5"/>
  <c r="BF151" i="5"/>
  <c r="BF154" i="5"/>
  <c r="BF121" i="5"/>
  <c r="DX42" i="5"/>
  <c r="DX54" i="5"/>
  <c r="BF184" i="5"/>
  <c r="DX105" i="5"/>
  <c r="BF191" i="5"/>
  <c r="DX110" i="5"/>
  <c r="BF16" i="5"/>
  <c r="DX16" i="5" s="1"/>
  <c r="BF36" i="5"/>
  <c r="DX36" i="5" s="1"/>
  <c r="BF26" i="5"/>
  <c r="DX26" i="5" s="1"/>
  <c r="BF170" i="5"/>
  <c r="BF136" i="5"/>
  <c r="DX28" i="5" l="1"/>
  <c r="DX38" i="5"/>
  <c r="BF129" i="5"/>
  <c r="DX50" i="5"/>
  <c r="BF175" i="5"/>
  <c r="DX96" i="5"/>
  <c r="BF178" i="5"/>
  <c r="BF120" i="5"/>
  <c r="DX41" i="5"/>
  <c r="BF123" i="5"/>
  <c r="BF127" i="5"/>
  <c r="DX48" i="5"/>
  <c r="BF130" i="5"/>
  <c r="BF168" i="5"/>
  <c r="DX89" i="5"/>
  <c r="BF171" i="5"/>
  <c r="DX53" i="5"/>
  <c r="DX33" i="5"/>
  <c r="BF163" i="5"/>
  <c r="DX84" i="5"/>
  <c r="BF166" i="5"/>
  <c r="BF132" i="5"/>
  <c r="DX112" i="5"/>
  <c r="BF179" i="5"/>
  <c r="DX100" i="5"/>
  <c r="BF182" i="5"/>
  <c r="BF119" i="5"/>
  <c r="DX40" i="5"/>
  <c r="BF122" i="5"/>
  <c r="BF156" i="5"/>
  <c r="DX77" i="5"/>
  <c r="BF159" i="5"/>
  <c r="DX113" i="5"/>
  <c r="BF180" i="5"/>
  <c r="DX101" i="5"/>
  <c r="BF183" i="5"/>
  <c r="BF177" i="5"/>
  <c r="DX98" i="5"/>
  <c r="DX29" i="5"/>
  <c r="BF124" i="5"/>
  <c r="DX45" i="5"/>
  <c r="BF165" i="5"/>
  <c r="DX86" i="5"/>
  <c r="BF187" i="5"/>
  <c r="DX108" i="5"/>
  <c r="BF190" i="5"/>
  <c r="DX62" i="5"/>
  <c r="BF131" i="5"/>
  <c r="DX52" i="5"/>
  <c r="BF134" i="5"/>
  <c r="DX64" i="5"/>
  <c r="BI10" i="5" l="1"/>
  <c r="EA70" i="5" l="1"/>
  <c r="BI114" i="5"/>
  <c r="BI53" i="5"/>
  <c r="BI54" i="5"/>
  <c r="BI15" i="5"/>
  <c r="BI4" i="5"/>
  <c r="BI34" i="5"/>
  <c r="BI12" i="5"/>
  <c r="BI5" i="5"/>
  <c r="BI6" i="5"/>
  <c r="BI11" i="5"/>
  <c r="BI22" i="5"/>
  <c r="EA22" i="5" s="1"/>
  <c r="BI46" i="5"/>
  <c r="EA58" i="5" s="1"/>
  <c r="BI13" i="5"/>
  <c r="BI9" i="5"/>
  <c r="BI14" i="5"/>
  <c r="BI8" i="5"/>
  <c r="BI145" i="5" l="1"/>
  <c r="EA66" i="5"/>
  <c r="BI140" i="5"/>
  <c r="EA106" i="5"/>
  <c r="BI135" i="5"/>
  <c r="BI141" i="5"/>
  <c r="BI154" i="5"/>
  <c r="EA75" i="5"/>
  <c r="BI7" i="5"/>
  <c r="BI152" i="5"/>
  <c r="EA73" i="5"/>
  <c r="EA82" i="5"/>
  <c r="BI143" i="5"/>
  <c r="BI139" i="5"/>
  <c r="BI142" i="5"/>
  <c r="BI153" i="5"/>
  <c r="EA74" i="5"/>
  <c r="EA34" i="5"/>
  <c r="BI138" i="5"/>
  <c r="BI136" i="5"/>
  <c r="EA46" i="5"/>
  <c r="BI151" i="5"/>
  <c r="EA72" i="5"/>
  <c r="BI147" i="5"/>
  <c r="EA68" i="5"/>
  <c r="BI148" i="5"/>
  <c r="EA69" i="5"/>
  <c r="BI150" i="5"/>
  <c r="EA71" i="5"/>
  <c r="BI144" i="5"/>
  <c r="EA65" i="5"/>
  <c r="EA94" i="5"/>
  <c r="BI23" i="5"/>
  <c r="EA23" i="5" s="1"/>
  <c r="BI47" i="5"/>
  <c r="EA59" i="5" s="1"/>
  <c r="BI18" i="5"/>
  <c r="EA18" i="5" s="1"/>
  <c r="BI17" i="5"/>
  <c r="EA17" i="5" s="1"/>
  <c r="BI41" i="5"/>
  <c r="BI35" i="5"/>
  <c r="BI30" i="5"/>
  <c r="EA30" i="5" s="1"/>
  <c r="BI29" i="5"/>
  <c r="BI36" i="5"/>
  <c r="BI24" i="5"/>
  <c r="EA24" i="5" s="1"/>
  <c r="BI48" i="5"/>
  <c r="EA60" i="5" s="1"/>
  <c r="BI43" i="5"/>
  <c r="BI44" i="5"/>
  <c r="EA56" i="5" s="1"/>
  <c r="BI40" i="5"/>
  <c r="BI45" i="5"/>
  <c r="BI27" i="5"/>
  <c r="EA27" i="5" s="1"/>
  <c r="BI49" i="5"/>
  <c r="EA61" i="5" s="1"/>
  <c r="BI25" i="5"/>
  <c r="EA25" i="5" s="1"/>
  <c r="BI20" i="5"/>
  <c r="EA20" i="5" s="1"/>
  <c r="BI32" i="5"/>
  <c r="BI38" i="5"/>
  <c r="BI26" i="5"/>
  <c r="EA26" i="5" s="1"/>
  <c r="BI16" i="5"/>
  <c r="EA16" i="5" s="1"/>
  <c r="BI28" i="5"/>
  <c r="BI33" i="5"/>
  <c r="BI39" i="5"/>
  <c r="BI37" i="5"/>
  <c r="BI176" i="5" l="1"/>
  <c r="EA97" i="5"/>
  <c r="BI177" i="5"/>
  <c r="EA98" i="5"/>
  <c r="BI146" i="5"/>
  <c r="EA67" i="5"/>
  <c r="BI149" i="5"/>
  <c r="EA84" i="5"/>
  <c r="BI174" i="5"/>
  <c r="EA95" i="5"/>
  <c r="EA37" i="5"/>
  <c r="EA28" i="5"/>
  <c r="EA38" i="5"/>
  <c r="EA49" i="5"/>
  <c r="BI128" i="5"/>
  <c r="BI52" i="5"/>
  <c r="BI31" i="5"/>
  <c r="EA43" i="5" s="1"/>
  <c r="EA36" i="5"/>
  <c r="EA35" i="5"/>
  <c r="EA76" i="5"/>
  <c r="BI155" i="5"/>
  <c r="BI171" i="5"/>
  <c r="EA92" i="5"/>
  <c r="BI191" i="5"/>
  <c r="EA109" i="5"/>
  <c r="BI188" i="5"/>
  <c r="EA112" i="5"/>
  <c r="BI179" i="5"/>
  <c r="EA100" i="5"/>
  <c r="BI183" i="5"/>
  <c r="EA104" i="5"/>
  <c r="BI134" i="5"/>
  <c r="EA55" i="5"/>
  <c r="BI137" i="5"/>
  <c r="EA108" i="5"/>
  <c r="BI50" i="5"/>
  <c r="EA45" i="5"/>
  <c r="BI42" i="5"/>
  <c r="BI167" i="5"/>
  <c r="EA88" i="5"/>
  <c r="BI164" i="5"/>
  <c r="EA85" i="5"/>
  <c r="BI182" i="5"/>
  <c r="BI175" i="5"/>
  <c r="EA96" i="5"/>
  <c r="BI168" i="5"/>
  <c r="EA89" i="5"/>
  <c r="EA39" i="5"/>
  <c r="EA32" i="5"/>
  <c r="BI180" i="5"/>
  <c r="EA101" i="5"/>
  <c r="BI186" i="5"/>
  <c r="EA107" i="5"/>
  <c r="BI51" i="5"/>
  <c r="BI119" i="5"/>
  <c r="EA40" i="5"/>
  <c r="BI122" i="5"/>
  <c r="EA29" i="5"/>
  <c r="BI178" i="5"/>
  <c r="EA99" i="5"/>
  <c r="BI165" i="5"/>
  <c r="EA86" i="5"/>
  <c r="BI159" i="5"/>
  <c r="EA80" i="5"/>
  <c r="BI19" i="5"/>
  <c r="EA19" i="5" s="1"/>
  <c r="BI126" i="5"/>
  <c r="EA47" i="5"/>
  <c r="EA113" i="5"/>
  <c r="BI125" i="5"/>
  <c r="BI169" i="5"/>
  <c r="EA90" i="5"/>
  <c r="BI21" i="5"/>
  <c r="EA21" i="5" s="1"/>
  <c r="BI158" i="5"/>
  <c r="EA79" i="5"/>
  <c r="BI156" i="5"/>
  <c r="EA77" i="5"/>
  <c r="BI157" i="5"/>
  <c r="EA78" i="5"/>
  <c r="BI162" i="5"/>
  <c r="EA83" i="5"/>
  <c r="BI123" i="5"/>
  <c r="EA44" i="5"/>
  <c r="BI127" i="5"/>
  <c r="EA48" i="5"/>
  <c r="EA110" i="5"/>
  <c r="BI189" i="5"/>
  <c r="BI120" i="5"/>
  <c r="EA41" i="5"/>
  <c r="BI166" i="5"/>
  <c r="EA87" i="5"/>
  <c r="BI187" i="5"/>
  <c r="EA57" i="5"/>
  <c r="EA53" i="5"/>
  <c r="BI161" i="5"/>
  <c r="BI185" i="5"/>
  <c r="BI192" i="5" l="1"/>
  <c r="BI190" i="5"/>
  <c r="EA111" i="5"/>
  <c r="BI121" i="5"/>
  <c r="EA42" i="5"/>
  <c r="EA54" i="5"/>
  <c r="BI129" i="5"/>
  <c r="EA50" i="5"/>
  <c r="EA62" i="5"/>
  <c r="BI132" i="5"/>
  <c r="EA91" i="5"/>
  <c r="BI170" i="5"/>
  <c r="BI173" i="5"/>
  <c r="BI130" i="5"/>
  <c r="EA51" i="5"/>
  <c r="EA63" i="5"/>
  <c r="BI133" i="5"/>
  <c r="BI131" i="5"/>
  <c r="EA52" i="5"/>
  <c r="EA64" i="5"/>
  <c r="BI184" i="5"/>
  <c r="EA105" i="5"/>
  <c r="EA103" i="5"/>
  <c r="EA114" i="5"/>
  <c r="BI181" i="5"/>
  <c r="EA102" i="5"/>
  <c r="BI160" i="5"/>
  <c r="EA81" i="5"/>
  <c r="BI124" i="5"/>
  <c r="EA31" i="5"/>
  <c r="BI163" i="5"/>
  <c r="BI172" i="5"/>
  <c r="EA93" i="5"/>
  <c r="EA33" i="5"/>
  <c r="BC54" i="5" l="1"/>
  <c r="BC15" i="5"/>
  <c r="BC5" i="5"/>
  <c r="BC4" i="5"/>
  <c r="BC8" i="5"/>
  <c r="BC10" i="5"/>
  <c r="BC6" i="5"/>
  <c r="BC12" i="5"/>
  <c r="BC11" i="5"/>
  <c r="BC13" i="5"/>
  <c r="BC53" i="5"/>
  <c r="BC146" i="5" l="1"/>
  <c r="DU67" i="5"/>
  <c r="BC142" i="5"/>
  <c r="BC14" i="5"/>
  <c r="BC152" i="5"/>
  <c r="DU73" i="5"/>
  <c r="BC147" i="5"/>
  <c r="DU68" i="5"/>
  <c r="BC140" i="5"/>
  <c r="BC141" i="5"/>
  <c r="BC148" i="5"/>
  <c r="DU69" i="5"/>
  <c r="BC137" i="5"/>
  <c r="BC151" i="5"/>
  <c r="DU72" i="5"/>
  <c r="BC153" i="5"/>
  <c r="DU74" i="5"/>
  <c r="BC9" i="5"/>
  <c r="BC136" i="5"/>
  <c r="BC149" i="5"/>
  <c r="DU70" i="5"/>
  <c r="BC154" i="5"/>
  <c r="DU75" i="5"/>
  <c r="BC135" i="5"/>
  <c r="BC150" i="5"/>
  <c r="DU71" i="5"/>
  <c r="BC7" i="5"/>
  <c r="BC144" i="5"/>
  <c r="DU65" i="5"/>
  <c r="BC139" i="5"/>
  <c r="BC143" i="5"/>
  <c r="BC138" i="5"/>
  <c r="BC145" i="5"/>
  <c r="DU66" i="5"/>
  <c r="BC114" i="5"/>
  <c r="BC27" i="5"/>
  <c r="DU27" i="5" s="1"/>
  <c r="BC51" i="5"/>
  <c r="BC133" i="5" s="1"/>
  <c r="BC19" i="5"/>
  <c r="BC28" i="5"/>
  <c r="BC37" i="5"/>
  <c r="BC34" i="5"/>
  <c r="BC48" i="5"/>
  <c r="DU60" i="5" s="1"/>
  <c r="BC43" i="5"/>
  <c r="BC24" i="5"/>
  <c r="DU24" i="5" s="1"/>
  <c r="BC31" i="5"/>
  <c r="DU31" i="5" s="1"/>
  <c r="BC17" i="5"/>
  <c r="DU17" i="5" s="1"/>
  <c r="BC35" i="5"/>
  <c r="BC38" i="5"/>
  <c r="BC44" i="5"/>
  <c r="DU56" i="5" s="1"/>
  <c r="BC33" i="5"/>
  <c r="BC40" i="5"/>
  <c r="BC36" i="5"/>
  <c r="BC39" i="5"/>
  <c r="BC30" i="5"/>
  <c r="BC26" i="5"/>
  <c r="DU26" i="5" s="1"/>
  <c r="BC20" i="5"/>
  <c r="DU20" i="5" s="1"/>
  <c r="BC29" i="5"/>
  <c r="DU29" i="5" s="1"/>
  <c r="BC22" i="5"/>
  <c r="DU22" i="5" s="1"/>
  <c r="BC21" i="5"/>
  <c r="DU21" i="5" s="1"/>
  <c r="BC16" i="5"/>
  <c r="DU16" i="5" s="1"/>
  <c r="BC25" i="5"/>
  <c r="DU25" i="5" s="1"/>
  <c r="BC47" i="5"/>
  <c r="DU59" i="5" s="1"/>
  <c r="BC32" i="5"/>
  <c r="BC23" i="5"/>
  <c r="DU23" i="5" s="1"/>
  <c r="BC18" i="5"/>
  <c r="DU18" i="5" s="1"/>
  <c r="DU30" i="5" l="1"/>
  <c r="DU63" i="5"/>
  <c r="DU32" i="5"/>
  <c r="DU37" i="5"/>
  <c r="BC157" i="5"/>
  <c r="DU78" i="5"/>
  <c r="BC49" i="5"/>
  <c r="BC41" i="5"/>
  <c r="BC173" i="5"/>
  <c r="DU94" i="5"/>
  <c r="BC174" i="5"/>
  <c r="DU95" i="5"/>
  <c r="BC180" i="5"/>
  <c r="DU101" i="5"/>
  <c r="BC162" i="5"/>
  <c r="DU83" i="5"/>
  <c r="BC171" i="5"/>
  <c r="DU92" i="5"/>
  <c r="BC164" i="5"/>
  <c r="DU85" i="5"/>
  <c r="BC52" i="5"/>
  <c r="BC46" i="5"/>
  <c r="BC166" i="5"/>
  <c r="DU87" i="5"/>
  <c r="BC170" i="5"/>
  <c r="DU91" i="5"/>
  <c r="DU39" i="5"/>
  <c r="BC123" i="5"/>
  <c r="DU44" i="5"/>
  <c r="BC45" i="5"/>
  <c r="BC122" i="5"/>
  <c r="DU43" i="5"/>
  <c r="DU48" i="5"/>
  <c r="DU112" i="5"/>
  <c r="BC179" i="5"/>
  <c r="DU100" i="5"/>
  <c r="BC176" i="5"/>
  <c r="DU97" i="5"/>
  <c r="BC184" i="5"/>
  <c r="DU105" i="5"/>
  <c r="BC182" i="5"/>
  <c r="DU103" i="5"/>
  <c r="DU28" i="5"/>
  <c r="BC189" i="5"/>
  <c r="DU110" i="5"/>
  <c r="BC161" i="5"/>
  <c r="DU82" i="5"/>
  <c r="BC126" i="5"/>
  <c r="DU47" i="5"/>
  <c r="DU33" i="5"/>
  <c r="BC169" i="5"/>
  <c r="DU90" i="5"/>
  <c r="BC183" i="5"/>
  <c r="DU104" i="5"/>
  <c r="BC158" i="5"/>
  <c r="DU79" i="5"/>
  <c r="BC191" i="5"/>
  <c r="DU109" i="5"/>
  <c r="BC188" i="5"/>
  <c r="DU114" i="5"/>
  <c r="BC181" i="5"/>
  <c r="DU102" i="5"/>
  <c r="BC155" i="5"/>
  <c r="DU76" i="5"/>
  <c r="BC50" i="5"/>
  <c r="DU36" i="5"/>
  <c r="DU38" i="5"/>
  <c r="BC159" i="5"/>
  <c r="DU80" i="5"/>
  <c r="BC172" i="5"/>
  <c r="DU93" i="5"/>
  <c r="BC156" i="5"/>
  <c r="DU77" i="5"/>
  <c r="DU111" i="5"/>
  <c r="BC190" i="5"/>
  <c r="BC187" i="5"/>
  <c r="DU108" i="5"/>
  <c r="DU19" i="5"/>
  <c r="BC168" i="5"/>
  <c r="DU89" i="5"/>
  <c r="DU55" i="5"/>
  <c r="BC185" i="5"/>
  <c r="DU106" i="5"/>
  <c r="BC186" i="5"/>
  <c r="DU107" i="5"/>
  <c r="BC160" i="5"/>
  <c r="DU81" i="5"/>
  <c r="BC42" i="5"/>
  <c r="BC119" i="5"/>
  <c r="DU40" i="5"/>
  <c r="DU35" i="5"/>
  <c r="BC165" i="5"/>
  <c r="DU86" i="5"/>
  <c r="BC178" i="5"/>
  <c r="DU99" i="5"/>
  <c r="BC175" i="5"/>
  <c r="DU96" i="5"/>
  <c r="BC177" i="5"/>
  <c r="DU98" i="5"/>
  <c r="BC167" i="5"/>
  <c r="DU88" i="5"/>
  <c r="BC163" i="5"/>
  <c r="DU84" i="5"/>
  <c r="DU34" i="5"/>
  <c r="BC130" i="5"/>
  <c r="DU51" i="5"/>
  <c r="BC124" i="5" l="1"/>
  <c r="DU45" i="5"/>
  <c r="DU57" i="5"/>
  <c r="BC128" i="5"/>
  <c r="DU49" i="5"/>
  <c r="DU61" i="5"/>
  <c r="BC127" i="5"/>
  <c r="BC125" i="5"/>
  <c r="DU46" i="5"/>
  <c r="DU58" i="5"/>
  <c r="BC121" i="5"/>
  <c r="DU42" i="5"/>
  <c r="DU54" i="5"/>
  <c r="BC129" i="5"/>
  <c r="DU50" i="5"/>
  <c r="BC132" i="5"/>
  <c r="DU62" i="5"/>
  <c r="BC120" i="5"/>
  <c r="DU41" i="5"/>
  <c r="DU53" i="5"/>
  <c r="BC131" i="5"/>
  <c r="DU52" i="5"/>
  <c r="BC134" i="5"/>
  <c r="DU64" i="5"/>
  <c r="BJ15" i="5" l="1"/>
  <c r="EB75" i="5" l="1"/>
  <c r="BJ114" i="5"/>
  <c r="BJ8" i="5"/>
  <c r="BJ11" i="5"/>
  <c r="BJ7" i="5"/>
  <c r="BJ10" i="5"/>
  <c r="BJ12" i="5"/>
  <c r="BJ142" i="5"/>
  <c r="BJ54" i="5"/>
  <c r="BJ27" i="5"/>
  <c r="EB27" i="5" s="1"/>
  <c r="BJ6" i="5"/>
  <c r="BJ5" i="5"/>
  <c r="BJ39" i="5"/>
  <c r="BJ4" i="5"/>
  <c r="BJ13" i="5"/>
  <c r="BJ9" i="5"/>
  <c r="EB39" i="5" l="1"/>
  <c r="BJ136" i="5"/>
  <c r="EB111" i="5"/>
  <c r="BJ143" i="5"/>
  <c r="BJ146" i="5"/>
  <c r="EB67" i="5"/>
  <c r="BJ145" i="5"/>
  <c r="EB66" i="5"/>
  <c r="BJ150" i="5"/>
  <c r="EB71" i="5"/>
  <c r="BJ153" i="5"/>
  <c r="BJ51" i="5"/>
  <c r="BJ133" i="5" s="1"/>
  <c r="BJ140" i="5"/>
  <c r="BJ152" i="5"/>
  <c r="EB73" i="5"/>
  <c r="EB99" i="5"/>
  <c r="EB87" i="5"/>
  <c r="BJ14" i="5"/>
  <c r="BJ148" i="5"/>
  <c r="EB69" i="5"/>
  <c r="BJ147" i="5"/>
  <c r="EB68" i="5"/>
  <c r="BJ149" i="5"/>
  <c r="EB70" i="5"/>
  <c r="BJ144" i="5"/>
  <c r="BJ139" i="5"/>
  <c r="BJ137" i="5"/>
  <c r="BJ138" i="5"/>
  <c r="BJ178" i="5"/>
  <c r="BJ52" i="5"/>
  <c r="BJ134" i="5" s="1"/>
  <c r="BJ19" i="5"/>
  <c r="EB19" i="5" s="1"/>
  <c r="BJ18" i="5"/>
  <c r="EB18" i="5" s="1"/>
  <c r="BJ30" i="5"/>
  <c r="BJ35" i="5"/>
  <c r="BJ33" i="5"/>
  <c r="BJ25" i="5"/>
  <c r="EB25" i="5" s="1"/>
  <c r="BJ38" i="5"/>
  <c r="BJ28" i="5"/>
  <c r="BJ41" i="5"/>
  <c r="BJ34" i="5"/>
  <c r="BJ50" i="5"/>
  <c r="BJ43" i="5"/>
  <c r="EB55" i="5" s="1"/>
  <c r="BJ190" i="5"/>
  <c r="BJ40" i="5"/>
  <c r="BJ20" i="5"/>
  <c r="EB20" i="5" s="1"/>
  <c r="BJ37" i="5"/>
  <c r="BJ44" i="5"/>
  <c r="EB56" i="5" s="1"/>
  <c r="BJ22" i="5"/>
  <c r="EB22" i="5" s="1"/>
  <c r="BJ46" i="5"/>
  <c r="EB58" i="5" s="1"/>
  <c r="BJ53" i="5"/>
  <c r="BJ135" i="5" s="1"/>
  <c r="BJ29" i="5"/>
  <c r="BJ42" i="5"/>
  <c r="EB54" i="5" s="1"/>
  <c r="BJ21" i="5"/>
  <c r="EB21" i="5" s="1"/>
  <c r="BJ24" i="5"/>
  <c r="EB24" i="5" s="1"/>
  <c r="BJ49" i="5"/>
  <c r="EB61" i="5" s="1"/>
  <c r="BJ45" i="5"/>
  <c r="EB57" i="5" s="1"/>
  <c r="BJ36" i="5"/>
  <c r="BJ16" i="5"/>
  <c r="EB16" i="5" s="1"/>
  <c r="BJ17" i="5"/>
  <c r="EB17" i="5" s="1"/>
  <c r="BJ31" i="5"/>
  <c r="BJ23" i="5"/>
  <c r="EB23" i="5" s="1"/>
  <c r="BJ32" i="5"/>
  <c r="EB34" i="5" l="1"/>
  <c r="EB31" i="5"/>
  <c r="EB74" i="5"/>
  <c r="EB29" i="5"/>
  <c r="EB65" i="5"/>
  <c r="BJ186" i="5"/>
  <c r="EB107" i="5"/>
  <c r="BJ26" i="5"/>
  <c r="EB26" i="5" s="1"/>
  <c r="BJ48" i="5"/>
  <c r="BJ130" i="5" s="1"/>
  <c r="BJ159" i="5"/>
  <c r="EB80" i="5"/>
  <c r="BJ172" i="5"/>
  <c r="EB93" i="5"/>
  <c r="BJ165" i="5"/>
  <c r="EB86" i="5"/>
  <c r="EB35" i="5"/>
  <c r="BJ151" i="5"/>
  <c r="EB72" i="5"/>
  <c r="BJ154" i="5"/>
  <c r="BJ171" i="5"/>
  <c r="EB92" i="5"/>
  <c r="BJ47" i="5"/>
  <c r="BJ176" i="5"/>
  <c r="EB97" i="5"/>
  <c r="BJ191" i="5"/>
  <c r="BJ188" i="5"/>
  <c r="EB109" i="5"/>
  <c r="BJ169" i="5"/>
  <c r="EB90" i="5"/>
  <c r="BJ119" i="5"/>
  <c r="EB40" i="5"/>
  <c r="BJ120" i="5"/>
  <c r="EB41" i="5"/>
  <c r="EB33" i="5"/>
  <c r="EB30" i="5"/>
  <c r="BJ155" i="5"/>
  <c r="EB76" i="5"/>
  <c r="BJ168" i="5"/>
  <c r="EB89" i="5"/>
  <c r="BJ174" i="5"/>
  <c r="EB95" i="5"/>
  <c r="BJ131" i="5"/>
  <c r="EB52" i="5"/>
  <c r="BJ156" i="5"/>
  <c r="EB77" i="5"/>
  <c r="EB32" i="5"/>
  <c r="EB36" i="5"/>
  <c r="BJ128" i="5"/>
  <c r="EB49" i="5"/>
  <c r="BJ163" i="5"/>
  <c r="EB84" i="5"/>
  <c r="EB53" i="5"/>
  <c r="BJ132" i="5"/>
  <c r="BJ125" i="5"/>
  <c r="EB46" i="5"/>
  <c r="EB110" i="5"/>
  <c r="BJ189" i="5"/>
  <c r="BJ167" i="5"/>
  <c r="EB88" i="5"/>
  <c r="BJ160" i="5"/>
  <c r="EB81" i="5"/>
  <c r="BJ157" i="5"/>
  <c r="EB78" i="5"/>
  <c r="BJ161" i="5"/>
  <c r="EB82" i="5"/>
  <c r="BJ122" i="5"/>
  <c r="EB43" i="5"/>
  <c r="EB28" i="5"/>
  <c r="BJ162" i="5"/>
  <c r="EB83" i="5"/>
  <c r="BJ175" i="5"/>
  <c r="EB96" i="5"/>
  <c r="BJ141" i="5"/>
  <c r="EB62" i="5"/>
  <c r="EB51" i="5"/>
  <c r="EB63" i="5"/>
  <c r="EB64" i="5"/>
  <c r="BJ192" i="5"/>
  <c r="BJ185" i="5"/>
  <c r="EB106" i="5"/>
  <c r="BJ124" i="5"/>
  <c r="EB45" i="5"/>
  <c r="EB104" i="5"/>
  <c r="BJ121" i="5"/>
  <c r="EB42" i="5"/>
  <c r="BJ173" i="5"/>
  <c r="EB94" i="5"/>
  <c r="BJ177" i="5"/>
  <c r="EB98" i="5"/>
  <c r="BJ164" i="5"/>
  <c r="EB85" i="5"/>
  <c r="EB105" i="5"/>
  <c r="BJ123" i="5"/>
  <c r="EB44" i="5"/>
  <c r="BJ158" i="5"/>
  <c r="EB79" i="5"/>
  <c r="EB37" i="5"/>
  <c r="BJ187" i="5"/>
  <c r="EB108" i="5"/>
  <c r="EB50" i="5"/>
  <c r="BJ129" i="5"/>
  <c r="BJ170" i="5"/>
  <c r="EB91" i="5"/>
  <c r="EB103" i="5"/>
  <c r="BJ166" i="5"/>
  <c r="BJ126" i="5" l="1"/>
  <c r="EB47" i="5"/>
  <c r="EB59" i="5"/>
  <c r="BJ127" i="5"/>
  <c r="EB48" i="5"/>
  <c r="EB60" i="5"/>
  <c r="EB38" i="5"/>
  <c r="EB114" i="5" l="1"/>
  <c r="BJ181" i="5"/>
  <c r="EB102" i="5"/>
  <c r="BJ184" i="5"/>
  <c r="EB112" i="5"/>
  <c r="BJ179" i="5"/>
  <c r="EB100" i="5"/>
  <c r="BJ182" i="5"/>
  <c r="EB113" i="5" l="1"/>
  <c r="BJ180" i="5"/>
  <c r="EB101" i="5"/>
  <c r="BJ183" i="5"/>
  <c r="DU113" i="5" l="1"/>
  <c r="BC192" i="5"/>
  <c r="BM183" i="5" l="1"/>
  <c r="BM187" i="5"/>
  <c r="BM186" i="5"/>
  <c r="EE113" i="5"/>
  <c r="BM191" i="5"/>
  <c r="BM188" i="5"/>
  <c r="BM189" i="5"/>
  <c r="BM185" i="5"/>
  <c r="BM192" i="5" l="1"/>
  <c r="BM190" i="5"/>
  <c r="EE114" i="5" l="1"/>
  <c r="BM184" i="5"/>
  <c r="BM15" i="5"/>
  <c r="BM33" i="5"/>
  <c r="BM7" i="5"/>
  <c r="BM23" i="5"/>
  <c r="BM49" i="5"/>
  <c r="BM11" i="5"/>
  <c r="BM19" i="5"/>
  <c r="BM27" i="5"/>
  <c r="BM41" i="5"/>
  <c r="BM5" i="5"/>
  <c r="BM9" i="5"/>
  <c r="BM13" i="5"/>
  <c r="BM17" i="5"/>
  <c r="BM21" i="5"/>
  <c r="BM25" i="5"/>
  <c r="BM29" i="5"/>
  <c r="BM37" i="5"/>
  <c r="BM45" i="5"/>
  <c r="BM53" i="5"/>
  <c r="BM16" i="5"/>
  <c r="BM31" i="5"/>
  <c r="EE31" i="5" s="1"/>
  <c r="BM35" i="5"/>
  <c r="EE35" i="5" s="1"/>
  <c r="BM39" i="5"/>
  <c r="BM43" i="5"/>
  <c r="BM47" i="5"/>
  <c r="BM51" i="5"/>
  <c r="BM42" i="5"/>
  <c r="BM8" i="5"/>
  <c r="BM26" i="5"/>
  <c r="BM4" i="5"/>
  <c r="BM12" i="5"/>
  <c r="BM20" i="5"/>
  <c r="EE20" i="5" s="1"/>
  <c r="BM34" i="5"/>
  <c r="BM50" i="5"/>
  <c r="BM10" i="5"/>
  <c r="BM14" i="5"/>
  <c r="BM18" i="5"/>
  <c r="BM22" i="5"/>
  <c r="BM30" i="5"/>
  <c r="BM38" i="5"/>
  <c r="EE38" i="5" s="1"/>
  <c r="BM46" i="5"/>
  <c r="BM54" i="5"/>
  <c r="BM24" i="5"/>
  <c r="EE24" i="5" s="1"/>
  <c r="BM28" i="5"/>
  <c r="BM32" i="5"/>
  <c r="BM36" i="5"/>
  <c r="BM40" i="5"/>
  <c r="BM44" i="5"/>
  <c r="BM48" i="5"/>
  <c r="BM52" i="5"/>
  <c r="EE19" i="5" l="1"/>
  <c r="EE32" i="5"/>
  <c r="EE22" i="5"/>
  <c r="EE25" i="5"/>
  <c r="EE27" i="5"/>
  <c r="EE28" i="5"/>
  <c r="EE37" i="5"/>
  <c r="EE29" i="5"/>
  <c r="EE34" i="5"/>
  <c r="EE21" i="5"/>
  <c r="BM135" i="5"/>
  <c r="EE56" i="5"/>
  <c r="BM137" i="5"/>
  <c r="EE58" i="5"/>
  <c r="BM122" i="5"/>
  <c r="EE43" i="5"/>
  <c r="BM131" i="5"/>
  <c r="EE52" i="5"/>
  <c r="EE36" i="5"/>
  <c r="BM141" i="5"/>
  <c r="EE62" i="5"/>
  <c r="EE30" i="5"/>
  <c r="EE26" i="5"/>
  <c r="BM134" i="5"/>
  <c r="EE55" i="5"/>
  <c r="EE39" i="5"/>
  <c r="EE16" i="5"/>
  <c r="EE17" i="5"/>
  <c r="EE23" i="5"/>
  <c r="BM119" i="5"/>
  <c r="EE40" i="5"/>
  <c r="EE59" i="5"/>
  <c r="BM138" i="5"/>
  <c r="BM124" i="5"/>
  <c r="EE45" i="5"/>
  <c r="BM128" i="5"/>
  <c r="EE49" i="5"/>
  <c r="BM127" i="5"/>
  <c r="EE48" i="5"/>
  <c r="BM133" i="5"/>
  <c r="EE54" i="5"/>
  <c r="BM6" i="5"/>
  <c r="EE18" i="5" s="1"/>
  <c r="BM130" i="5"/>
  <c r="EE51" i="5"/>
  <c r="BM140" i="5"/>
  <c r="EE61" i="5"/>
  <c r="BM136" i="5"/>
  <c r="EE57" i="5"/>
  <c r="BM139" i="5"/>
  <c r="EE60" i="5"/>
  <c r="BM123" i="5"/>
  <c r="EE44" i="5"/>
  <c r="BM125" i="5"/>
  <c r="EE46" i="5"/>
  <c r="BM129" i="5"/>
  <c r="EE50" i="5"/>
  <c r="BM121" i="5"/>
  <c r="EE42" i="5"/>
  <c r="BM142" i="5"/>
  <c r="EE63" i="5"/>
  <c r="BM126" i="5"/>
  <c r="EE47" i="5"/>
  <c r="BM132" i="5"/>
  <c r="EE53" i="5"/>
  <c r="BM120" i="5"/>
  <c r="EE41" i="5"/>
  <c r="EE33" i="5"/>
  <c r="EE75" i="5" l="1"/>
  <c r="EE112" i="5" l="1"/>
  <c r="BM182" i="5"/>
  <c r="BM157" i="5"/>
  <c r="BM163" i="5"/>
  <c r="BM166" i="5"/>
  <c r="EE87" i="5"/>
  <c r="BM158" i="5"/>
  <c r="BM165" i="5"/>
  <c r="BM160" i="5"/>
  <c r="BM179" i="5"/>
  <c r="BM178" i="5" l="1"/>
  <c r="EE99" i="5"/>
  <c r="EE111" i="5"/>
  <c r="BM181" i="5"/>
  <c r="BM175" i="5"/>
  <c r="EE96" i="5"/>
  <c r="EE108" i="5"/>
  <c r="BM174" i="5"/>
  <c r="EE95" i="5"/>
  <c r="EE107" i="5"/>
  <c r="BM167" i="5"/>
  <c r="EE88" i="5"/>
  <c r="BM169" i="5"/>
  <c r="EE90" i="5"/>
  <c r="EE102" i="5"/>
  <c r="BM161" i="5"/>
  <c r="BM171" i="5"/>
  <c r="EE92" i="5"/>
  <c r="EE104" i="5"/>
  <c r="BM173" i="5"/>
  <c r="EE94" i="5"/>
  <c r="EE106" i="5"/>
  <c r="EE100" i="5"/>
  <c r="BM170" i="5"/>
  <c r="EE91" i="5"/>
  <c r="EE103" i="5"/>
  <c r="BM177" i="5"/>
  <c r="EE98" i="5"/>
  <c r="BM180" i="5"/>
  <c r="EE110" i="5"/>
  <c r="BM159" i="5"/>
  <c r="BM172" i="5"/>
  <c r="EE93" i="5"/>
  <c r="EE105" i="5"/>
  <c r="BM168" i="5"/>
  <c r="EE89" i="5"/>
  <c r="EE101" i="5"/>
  <c r="BM176" i="5"/>
  <c r="EE97" i="5"/>
  <c r="EE109" i="5"/>
  <c r="BM164" i="5"/>
  <c r="BM162" i="5"/>
  <c r="BM143" i="5" l="1"/>
  <c r="EE64" i="5"/>
  <c r="EE76" i="5"/>
  <c r="BM146" i="5" l="1"/>
  <c r="EE67" i="5"/>
  <c r="EE79" i="5"/>
  <c r="BM148" i="5"/>
  <c r="EE69" i="5"/>
  <c r="EE81" i="5"/>
  <c r="BM144" i="5"/>
  <c r="EE65" i="5"/>
  <c r="EE77" i="5"/>
  <c r="BM147" i="5"/>
  <c r="EE68" i="5"/>
  <c r="EE80" i="5"/>
  <c r="BM151" i="5"/>
  <c r="EE72" i="5"/>
  <c r="BM154" i="5"/>
  <c r="EE84" i="5"/>
  <c r="BM150" i="5"/>
  <c r="EE71" i="5"/>
  <c r="EE83" i="5"/>
  <c r="BM152" i="5"/>
  <c r="EE73" i="5"/>
  <c r="BM155" i="5"/>
  <c r="EE85" i="5"/>
  <c r="BM145" i="5"/>
  <c r="EE66" i="5"/>
  <c r="EE78" i="5"/>
  <c r="BM149" i="5"/>
  <c r="EE70" i="5"/>
  <c r="EE82" i="5"/>
  <c r="BM153" i="5"/>
  <c r="EE74" i="5"/>
  <c r="EE86" i="5"/>
  <c r="BM156" i="5"/>
  <c r="BG14" i="5" l="1"/>
  <c r="BG54" i="5"/>
  <c r="BG6" i="5"/>
  <c r="BG9" i="5"/>
  <c r="BG13" i="5"/>
  <c r="BG7" i="5"/>
  <c r="BG8" i="5"/>
  <c r="BG10" i="5"/>
  <c r="BG15" i="5"/>
  <c r="BG4" i="5"/>
  <c r="BG5" i="5"/>
  <c r="BG12" i="5"/>
  <c r="BG11" i="5"/>
  <c r="BG146" i="5" l="1"/>
  <c r="DY67" i="5"/>
  <c r="BG152" i="5"/>
  <c r="DY73" i="5"/>
  <c r="DY75" i="5"/>
  <c r="BG154" i="5"/>
  <c r="BG140" i="5"/>
  <c r="BG145" i="5"/>
  <c r="DY66" i="5"/>
  <c r="BG138" i="5"/>
  <c r="BG151" i="5"/>
  <c r="DY72" i="5"/>
  <c r="BG142" i="5"/>
  <c r="BG147" i="5"/>
  <c r="DY68" i="5"/>
  <c r="BG144" i="5"/>
  <c r="BG136" i="5"/>
  <c r="BG141" i="5"/>
  <c r="BG149" i="5"/>
  <c r="DY70" i="5"/>
  <c r="BG150" i="5"/>
  <c r="DY71" i="5"/>
  <c r="BG148" i="5"/>
  <c r="DY69" i="5"/>
  <c r="BG153" i="5"/>
  <c r="DY74" i="5"/>
  <c r="BG139" i="5"/>
  <c r="BG143" i="5"/>
  <c r="BG137" i="5"/>
  <c r="BG114" i="5"/>
  <c r="BG35" i="5"/>
  <c r="BG31" i="5"/>
  <c r="BG41" i="5"/>
  <c r="BG18" i="5"/>
  <c r="DY18" i="5" s="1"/>
  <c r="BG23" i="5"/>
  <c r="DY23" i="5" s="1"/>
  <c r="BG48" i="5"/>
  <c r="DY60" i="5" s="1"/>
  <c r="BG17" i="5"/>
  <c r="DY17" i="5" s="1"/>
  <c r="BG36" i="5"/>
  <c r="BG19" i="5"/>
  <c r="DY19" i="5" s="1"/>
  <c r="BG40" i="5"/>
  <c r="BG39" i="5"/>
  <c r="BG49" i="5"/>
  <c r="DY61" i="5" s="1"/>
  <c r="BG29" i="5"/>
  <c r="DY29" i="5" s="1"/>
  <c r="BG16" i="5"/>
  <c r="DY16" i="5" s="1"/>
  <c r="BG37" i="5"/>
  <c r="BG34" i="5"/>
  <c r="BG44" i="5"/>
  <c r="BG26" i="5"/>
  <c r="DY26" i="5" s="1"/>
  <c r="BG24" i="5"/>
  <c r="DY24" i="5" s="1"/>
  <c r="BG25" i="5"/>
  <c r="DY25" i="5" s="1"/>
  <c r="BG46" i="5"/>
  <c r="DY58" i="5" s="1"/>
  <c r="BG22" i="5"/>
  <c r="DY22" i="5" s="1"/>
  <c r="BG20" i="5"/>
  <c r="DY20" i="5" s="1"/>
  <c r="BG30" i="5"/>
  <c r="DY30" i="5" s="1"/>
  <c r="BG53" i="5"/>
  <c r="BG28" i="5"/>
  <c r="BG27" i="5"/>
  <c r="DY27" i="5" s="1"/>
  <c r="BG33" i="5"/>
  <c r="BG21" i="5"/>
  <c r="DY21" i="5" s="1"/>
  <c r="BG32" i="5"/>
  <c r="BG42" i="5"/>
  <c r="DY54" i="5" s="1"/>
  <c r="BG38" i="5"/>
  <c r="DY28" i="5" l="1"/>
  <c r="DY38" i="5"/>
  <c r="DY34" i="5"/>
  <c r="BG51" i="5"/>
  <c r="BG191" i="5"/>
  <c r="DY109" i="5"/>
  <c r="BG188" i="5"/>
  <c r="BG160" i="5"/>
  <c r="DY81" i="5"/>
  <c r="DY111" i="5"/>
  <c r="BG190" i="5"/>
  <c r="BG156" i="5"/>
  <c r="DY77" i="5"/>
  <c r="BG50" i="5"/>
  <c r="BG132" i="5" s="1"/>
  <c r="BG45" i="5"/>
  <c r="BG164" i="5"/>
  <c r="DY85" i="5"/>
  <c r="BG163" i="5"/>
  <c r="DY84" i="5"/>
  <c r="BG174" i="5"/>
  <c r="DY95" i="5"/>
  <c r="BG121" i="5"/>
  <c r="DY42" i="5"/>
  <c r="DY33" i="5"/>
  <c r="DY53" i="5"/>
  <c r="DY112" i="5"/>
  <c r="BG179" i="5"/>
  <c r="DY100" i="5"/>
  <c r="BG187" i="5"/>
  <c r="DY108" i="5"/>
  <c r="BG162" i="5"/>
  <c r="DY83" i="5"/>
  <c r="BG157" i="5"/>
  <c r="DY78" i="5"/>
  <c r="BG169" i="5"/>
  <c r="DY90" i="5"/>
  <c r="BG159" i="5"/>
  <c r="DY80" i="5"/>
  <c r="BG128" i="5"/>
  <c r="DY49" i="5"/>
  <c r="BG182" i="5"/>
  <c r="DY103" i="5"/>
  <c r="DY36" i="5"/>
  <c r="BG47" i="5"/>
  <c r="BG192" i="5"/>
  <c r="BG189" i="5"/>
  <c r="DY110" i="5"/>
  <c r="BG120" i="5"/>
  <c r="DY41" i="5"/>
  <c r="BG186" i="5"/>
  <c r="DY107" i="5"/>
  <c r="BG168" i="5"/>
  <c r="DY89" i="5"/>
  <c r="BG175" i="5"/>
  <c r="DY96" i="5"/>
  <c r="BG123" i="5"/>
  <c r="DY44" i="5"/>
  <c r="BG167" i="5"/>
  <c r="DY88" i="5"/>
  <c r="BG170" i="5"/>
  <c r="DY91" i="5"/>
  <c r="DY35" i="5"/>
  <c r="DY32" i="5"/>
  <c r="BG173" i="5"/>
  <c r="DY94" i="5"/>
  <c r="DY46" i="5"/>
  <c r="BG158" i="5"/>
  <c r="DY79" i="5"/>
  <c r="BG177" i="5"/>
  <c r="DY98" i="5"/>
  <c r="DY114" i="5"/>
  <c r="BG181" i="5"/>
  <c r="DY102" i="5"/>
  <c r="DY37" i="5"/>
  <c r="BG161" i="5"/>
  <c r="DY82" i="5"/>
  <c r="DY39" i="5"/>
  <c r="BG119" i="5"/>
  <c r="DY40" i="5"/>
  <c r="DY113" i="5"/>
  <c r="BG180" i="5"/>
  <c r="DY101" i="5"/>
  <c r="DY31" i="5"/>
  <c r="DY65" i="5"/>
  <c r="DY56" i="5"/>
  <c r="BG165" i="5"/>
  <c r="DY86" i="5"/>
  <c r="BG184" i="5"/>
  <c r="DY105" i="5"/>
  <c r="BG183" i="5"/>
  <c r="DY104" i="5"/>
  <c r="BG176" i="5"/>
  <c r="DY97" i="5"/>
  <c r="BG155" i="5"/>
  <c r="DY76" i="5"/>
  <c r="BG171" i="5"/>
  <c r="DY92" i="5"/>
  <c r="BG172" i="5"/>
  <c r="DY93" i="5"/>
  <c r="BG166" i="5"/>
  <c r="DY87" i="5"/>
  <c r="BG185" i="5"/>
  <c r="DY106" i="5"/>
  <c r="BG52" i="5"/>
  <c r="BG127" i="5"/>
  <c r="DY48" i="5"/>
  <c r="BG178" i="5"/>
  <c r="DY99" i="5"/>
  <c r="BG43" i="5"/>
  <c r="BG125" i="5" s="1"/>
  <c r="BG135" i="5"/>
  <c r="BG124" i="5" l="1"/>
  <c r="DY45" i="5"/>
  <c r="DY57" i="5"/>
  <c r="BG131" i="5"/>
  <c r="DY52" i="5"/>
  <c r="DY64" i="5"/>
  <c r="BG134" i="5"/>
  <c r="DY43" i="5"/>
  <c r="BG122" i="5"/>
  <c r="DY55" i="5"/>
  <c r="BG126" i="5"/>
  <c r="DY47" i="5"/>
  <c r="DY59" i="5"/>
  <c r="BG130" i="5"/>
  <c r="DY51" i="5"/>
  <c r="DY63" i="5"/>
  <c r="BG133" i="5"/>
  <c r="BG129" i="5"/>
  <c r="DY50" i="5"/>
  <c r="DY62" i="5"/>
  <c r="BH5" i="5" l="1"/>
  <c r="BH54" i="5" l="1"/>
  <c r="BL5" i="5"/>
  <c r="BH9" i="5"/>
  <c r="BH29" i="5"/>
  <c r="BH4" i="5"/>
  <c r="BH17" i="5"/>
  <c r="DZ17" i="5" s="1"/>
  <c r="BH53" i="5"/>
  <c r="BH41" i="5"/>
  <c r="BH7" i="5"/>
  <c r="BH15" i="5"/>
  <c r="BH14" i="5"/>
  <c r="BH12" i="5"/>
  <c r="BH8" i="5"/>
  <c r="BH13" i="5"/>
  <c r="BH10" i="5"/>
  <c r="BH11" i="5"/>
  <c r="BH135" i="5" l="1"/>
  <c r="BH142" i="5"/>
  <c r="DZ113" i="5"/>
  <c r="DZ101" i="5"/>
  <c r="BH138" i="5"/>
  <c r="BH140" i="5"/>
  <c r="BH153" i="5"/>
  <c r="DZ74" i="5"/>
  <c r="BH154" i="5"/>
  <c r="DZ75" i="5"/>
  <c r="BH146" i="5"/>
  <c r="DZ67" i="5"/>
  <c r="BH145" i="5"/>
  <c r="DZ66" i="5"/>
  <c r="BH136" i="5"/>
  <c r="BH148" i="5"/>
  <c r="DZ69" i="5"/>
  <c r="BH156" i="5"/>
  <c r="DZ77" i="5"/>
  <c r="BH6" i="5"/>
  <c r="F63" i="1"/>
  <c r="DZ53" i="5"/>
  <c r="BH150" i="5"/>
  <c r="DZ71" i="5"/>
  <c r="BH147" i="5"/>
  <c r="DZ68" i="5"/>
  <c r="BH151" i="5"/>
  <c r="DZ72" i="5"/>
  <c r="DZ41" i="5"/>
  <c r="DZ89" i="5"/>
  <c r="BN5" i="5"/>
  <c r="F3" i="1"/>
  <c r="DZ65" i="5"/>
  <c r="BH149" i="5"/>
  <c r="DZ70" i="5"/>
  <c r="BH137" i="5"/>
  <c r="BH152" i="5"/>
  <c r="DZ73" i="5"/>
  <c r="BH139" i="5"/>
  <c r="BH141" i="5"/>
  <c r="BH143" i="5"/>
  <c r="DZ29" i="5"/>
  <c r="BH144" i="5"/>
  <c r="BH114" i="5"/>
  <c r="BH35" i="5"/>
  <c r="BL11" i="5"/>
  <c r="BH34" i="5"/>
  <c r="BH46" i="5"/>
  <c r="DZ58" i="5" s="1"/>
  <c r="BL13" i="5"/>
  <c r="BL8" i="5"/>
  <c r="BL14" i="5"/>
  <c r="BH51" i="5"/>
  <c r="DZ63" i="5" s="1"/>
  <c r="BH43" i="5"/>
  <c r="DZ55" i="5" s="1"/>
  <c r="BH31" i="5"/>
  <c r="BL41" i="5"/>
  <c r="BL53" i="5"/>
  <c r="ED65" i="5" s="1"/>
  <c r="BH168" i="5"/>
  <c r="BH23" i="5"/>
  <c r="DZ23" i="5" s="1"/>
  <c r="BH47" i="5"/>
  <c r="BH22" i="5"/>
  <c r="DZ22" i="5" s="1"/>
  <c r="BH25" i="5"/>
  <c r="DZ25" i="5" s="1"/>
  <c r="BH20" i="5"/>
  <c r="DZ20" i="5" s="1"/>
  <c r="BH32" i="5"/>
  <c r="BH44" i="5"/>
  <c r="BH36" i="5"/>
  <c r="BH48" i="5"/>
  <c r="BH38" i="5"/>
  <c r="BH120" i="5" s="1"/>
  <c r="BH39" i="5"/>
  <c r="BH27" i="5"/>
  <c r="DZ27" i="5" s="1"/>
  <c r="BH19" i="5"/>
  <c r="DZ19" i="5" s="1"/>
  <c r="BL10" i="5"/>
  <c r="BH37" i="5"/>
  <c r="BH49" i="5"/>
  <c r="DZ61" i="5" s="1"/>
  <c r="BH24" i="5"/>
  <c r="DZ24" i="5" s="1"/>
  <c r="BL12" i="5"/>
  <c r="BL15" i="5"/>
  <c r="BL7" i="5"/>
  <c r="BH18" i="5"/>
  <c r="DZ18" i="5" s="1"/>
  <c r="BH45" i="5"/>
  <c r="BL17" i="5"/>
  <c r="ED17" i="5" s="1"/>
  <c r="BH180" i="5"/>
  <c r="BH30" i="5"/>
  <c r="DZ30" i="5" s="1"/>
  <c r="BL54" i="5"/>
  <c r="BH21" i="5"/>
  <c r="DZ21" i="5" s="1"/>
  <c r="BL29" i="5"/>
  <c r="BH42" i="5"/>
  <c r="BH28" i="5"/>
  <c r="BH16" i="5"/>
  <c r="DZ16" i="5" s="1"/>
  <c r="BH40" i="5"/>
  <c r="BH33" i="5"/>
  <c r="BL9" i="5"/>
  <c r="DZ34" i="5" l="1"/>
  <c r="DZ33" i="5"/>
  <c r="DZ37" i="5"/>
  <c r="DZ35" i="5"/>
  <c r="BH133" i="5"/>
  <c r="DZ36" i="5"/>
  <c r="DZ28" i="5"/>
  <c r="DZ39" i="5"/>
  <c r="DZ32" i="5"/>
  <c r="BH159" i="5"/>
  <c r="DZ80" i="5"/>
  <c r="BH186" i="5"/>
  <c r="DZ107" i="5"/>
  <c r="BN7" i="5"/>
  <c r="F5" i="1"/>
  <c r="F54" i="1"/>
  <c r="F69" i="1"/>
  <c r="BH179" i="5"/>
  <c r="DZ100" i="5"/>
  <c r="BH160" i="5"/>
  <c r="DZ81" i="5"/>
  <c r="DZ112" i="5"/>
  <c r="BL137" i="5"/>
  <c r="F68" i="1"/>
  <c r="BH170" i="5"/>
  <c r="DZ91" i="5"/>
  <c r="BH190" i="5"/>
  <c r="DZ111" i="5"/>
  <c r="DZ84" i="5"/>
  <c r="BH163" i="5"/>
  <c r="BH121" i="5"/>
  <c r="DZ42" i="5"/>
  <c r="ED29" i="5"/>
  <c r="BL156" i="5"/>
  <c r="ED77" i="5"/>
  <c r="BL148" i="5"/>
  <c r="ED69" i="5"/>
  <c r="BN4" i="5"/>
  <c r="F2" i="1"/>
  <c r="BL143" i="5"/>
  <c r="F64" i="1"/>
  <c r="BH158" i="5"/>
  <c r="DZ79" i="5"/>
  <c r="BH187" i="5"/>
  <c r="DZ108" i="5"/>
  <c r="BH50" i="5"/>
  <c r="BN12" i="5"/>
  <c r="F10" i="1"/>
  <c r="BL135" i="5"/>
  <c r="BL150" i="5"/>
  <c r="ED71" i="5"/>
  <c r="BH169" i="5"/>
  <c r="DZ90" i="5"/>
  <c r="BL154" i="5"/>
  <c r="ED75" i="5"/>
  <c r="BL141" i="5"/>
  <c r="BL139" i="5"/>
  <c r="BL152" i="5"/>
  <c r="ED73" i="5"/>
  <c r="BL140" i="5"/>
  <c r="BH126" i="5"/>
  <c r="DZ47" i="5"/>
  <c r="BH184" i="5"/>
  <c r="DZ105" i="5"/>
  <c r="BH192" i="5"/>
  <c r="BH189" i="5"/>
  <c r="DZ110" i="5"/>
  <c r="BH191" i="5"/>
  <c r="BH188" i="5"/>
  <c r="DZ109" i="5"/>
  <c r="BH173" i="5"/>
  <c r="DZ94" i="5"/>
  <c r="BN41" i="5"/>
  <c r="F39" i="1"/>
  <c r="DZ31" i="5"/>
  <c r="BH130" i="5"/>
  <c r="DZ51" i="5"/>
  <c r="BN14" i="5"/>
  <c r="F12" i="1"/>
  <c r="BN8" i="5"/>
  <c r="F6" i="1"/>
  <c r="BL144" i="5"/>
  <c r="BL136" i="5"/>
  <c r="BH52" i="5"/>
  <c r="BL145" i="5"/>
  <c r="ED66" i="5"/>
  <c r="ED113" i="5"/>
  <c r="ED101" i="5"/>
  <c r="BH166" i="5"/>
  <c r="DZ87" i="5"/>
  <c r="BH183" i="5"/>
  <c r="DZ104" i="5"/>
  <c r="BH167" i="5"/>
  <c r="DZ88" i="5"/>
  <c r="F65" i="1"/>
  <c r="F53" i="1"/>
  <c r="BN144" i="5"/>
  <c r="F60" i="1"/>
  <c r="BH127" i="5"/>
  <c r="DZ48" i="5"/>
  <c r="F59" i="1"/>
  <c r="BH174" i="5"/>
  <c r="DZ95" i="5"/>
  <c r="F70" i="1"/>
  <c r="DZ60" i="5"/>
  <c r="BN9" i="5"/>
  <c r="F7" i="1"/>
  <c r="BL6" i="5"/>
  <c r="BN29" i="5"/>
  <c r="F27" i="1"/>
  <c r="BL4" i="5"/>
  <c r="F62" i="1"/>
  <c r="ED89" i="5"/>
  <c r="BH178" i="5"/>
  <c r="DZ99" i="5"/>
  <c r="BH175" i="5"/>
  <c r="DZ96" i="5"/>
  <c r="BH171" i="5"/>
  <c r="DZ92" i="5"/>
  <c r="BH164" i="5"/>
  <c r="DZ85" i="5"/>
  <c r="BH162" i="5"/>
  <c r="DZ83" i="5"/>
  <c r="BN15" i="5"/>
  <c r="F13" i="1"/>
  <c r="F66" i="1"/>
  <c r="BH128" i="5"/>
  <c r="DZ49" i="5"/>
  <c r="BN10" i="5"/>
  <c r="F8" i="1"/>
  <c r="BH172" i="5"/>
  <c r="DZ93" i="5"/>
  <c r="BH155" i="5"/>
  <c r="DZ76" i="5"/>
  <c r="DZ114" i="5"/>
  <c r="BH181" i="5"/>
  <c r="DZ102" i="5"/>
  <c r="F72" i="1"/>
  <c r="F58" i="1"/>
  <c r="BH123" i="5"/>
  <c r="DZ44" i="5"/>
  <c r="BL138" i="5"/>
  <c r="BH182" i="5"/>
  <c r="DZ103" i="5"/>
  <c r="BN53" i="5"/>
  <c r="EF65" i="5" s="1"/>
  <c r="F51" i="1"/>
  <c r="ED41" i="5"/>
  <c r="F61" i="1"/>
  <c r="BH125" i="5"/>
  <c r="DZ46" i="5"/>
  <c r="BN11" i="5"/>
  <c r="F9" i="1"/>
  <c r="DZ56" i="5"/>
  <c r="BH161" i="5"/>
  <c r="DZ82" i="5"/>
  <c r="BH119" i="5"/>
  <c r="DZ40" i="5"/>
  <c r="BN6" i="5"/>
  <c r="F4" i="1"/>
  <c r="F67" i="1"/>
  <c r="F55" i="1"/>
  <c r="BN54" i="5"/>
  <c r="F52" i="1"/>
  <c r="BH177" i="5"/>
  <c r="DZ98" i="5"/>
  <c r="BN17" i="5"/>
  <c r="EF17" i="5" s="1"/>
  <c r="F15" i="1"/>
  <c r="BH124" i="5"/>
  <c r="DZ45" i="5"/>
  <c r="BH26" i="5"/>
  <c r="DZ26" i="5" s="1"/>
  <c r="BL147" i="5"/>
  <c r="ED68" i="5"/>
  <c r="BL146" i="5"/>
  <c r="ED67" i="5"/>
  <c r="F73" i="1"/>
  <c r="BL153" i="5"/>
  <c r="ED74" i="5"/>
  <c r="F71" i="1"/>
  <c r="F56" i="1"/>
  <c r="BL149" i="5"/>
  <c r="ED70" i="5"/>
  <c r="F57" i="1"/>
  <c r="BH157" i="5"/>
  <c r="DZ78" i="5"/>
  <c r="BH165" i="5"/>
  <c r="DZ86" i="5"/>
  <c r="BH176" i="5"/>
  <c r="DZ97" i="5"/>
  <c r="BH185" i="5"/>
  <c r="DZ106" i="5"/>
  <c r="ED53" i="5"/>
  <c r="BH122" i="5"/>
  <c r="DZ43" i="5"/>
  <c r="BL142" i="5"/>
  <c r="BL151" i="5"/>
  <c r="ED72" i="5"/>
  <c r="BN13" i="5"/>
  <c r="F11" i="1"/>
  <c r="DZ54" i="5"/>
  <c r="DZ57" i="5"/>
  <c r="DZ59" i="5"/>
  <c r="BL114" i="5"/>
  <c r="BL33" i="5"/>
  <c r="BL40" i="5"/>
  <c r="BL28" i="5"/>
  <c r="BL42" i="5"/>
  <c r="BL21" i="5"/>
  <c r="ED21" i="5" s="1"/>
  <c r="BL50" i="5"/>
  <c r="ED62" i="5" s="1"/>
  <c r="BL26" i="5"/>
  <c r="ED26" i="5" s="1"/>
  <c r="BL24" i="5"/>
  <c r="ED24" i="5" s="1"/>
  <c r="BL27" i="5"/>
  <c r="ED27" i="5" s="1"/>
  <c r="BL39" i="5"/>
  <c r="BL38" i="5"/>
  <c r="BL48" i="5"/>
  <c r="BL22" i="5"/>
  <c r="ED22" i="5" s="1"/>
  <c r="BL47" i="5"/>
  <c r="BL23" i="5"/>
  <c r="ED23" i="5" s="1"/>
  <c r="BL30" i="5"/>
  <c r="BL18" i="5"/>
  <c r="ED18" i="5" s="1"/>
  <c r="BL49" i="5"/>
  <c r="BL37" i="5"/>
  <c r="BL19" i="5"/>
  <c r="ED19" i="5" s="1"/>
  <c r="BL36" i="5"/>
  <c r="BL44" i="5"/>
  <c r="ED56" i="5" s="1"/>
  <c r="BL32" i="5"/>
  <c r="BL20" i="5"/>
  <c r="ED20" i="5" s="1"/>
  <c r="BL25" i="5"/>
  <c r="ED25" i="5" s="1"/>
  <c r="BL31" i="5"/>
  <c r="BL51" i="5"/>
  <c r="BL133" i="5" s="1"/>
  <c r="BL46" i="5"/>
  <c r="ED58" i="5" s="1"/>
  <c r="BL34" i="5"/>
  <c r="ED34" i="5" s="1"/>
  <c r="BL35" i="5"/>
  <c r="ED35" i="5" s="1"/>
  <c r="ED39" i="5" l="1"/>
  <c r="ED38" i="5"/>
  <c r="BL173" i="5"/>
  <c r="ED94" i="5"/>
  <c r="BN32" i="5"/>
  <c r="F30" i="1"/>
  <c r="BL163" i="5"/>
  <c r="ED84" i="5"/>
  <c r="ED103" i="5"/>
  <c r="BN47" i="5"/>
  <c r="F45" i="1"/>
  <c r="BN22" i="5"/>
  <c r="EF22" i="5" s="1"/>
  <c r="F20" i="1"/>
  <c r="BN38" i="5"/>
  <c r="F36" i="1"/>
  <c r="BL169" i="5"/>
  <c r="ED90" i="5"/>
  <c r="ED114" i="5"/>
  <c r="BL181" i="5"/>
  <c r="ED102" i="5"/>
  <c r="BL172" i="5"/>
  <c r="ED93" i="5"/>
  <c r="BL186" i="5"/>
  <c r="ED107" i="5"/>
  <c r="BL164" i="5"/>
  <c r="ED85" i="5"/>
  <c r="F75" i="1"/>
  <c r="BL16" i="5"/>
  <c r="ED16" i="5" s="1"/>
  <c r="BN152" i="5"/>
  <c r="EF73" i="5"/>
  <c r="EF69" i="5"/>
  <c r="BN148" i="5"/>
  <c r="BN142" i="5"/>
  <c r="BN139" i="5"/>
  <c r="BN147" i="5"/>
  <c r="EF68" i="5"/>
  <c r="BN145" i="5"/>
  <c r="EF66" i="5"/>
  <c r="BN149" i="5"/>
  <c r="EF70" i="5"/>
  <c r="BN34" i="5"/>
  <c r="F32" i="1"/>
  <c r="BN46" i="5"/>
  <c r="F44" i="1"/>
  <c r="ED31" i="5"/>
  <c r="BL191" i="5"/>
  <c r="BL188" i="5"/>
  <c r="ED109" i="5"/>
  <c r="BL165" i="5"/>
  <c r="ED86" i="5"/>
  <c r="BL157" i="5"/>
  <c r="ED78" i="5"/>
  <c r="BN20" i="5"/>
  <c r="EF20" i="5" s="1"/>
  <c r="F18" i="1"/>
  <c r="ED32" i="5"/>
  <c r="BN44" i="5"/>
  <c r="EF56" i="5" s="1"/>
  <c r="F42" i="1"/>
  <c r="ED36" i="5"/>
  <c r="BN19" i="5"/>
  <c r="EF19" i="5" s="1"/>
  <c r="F17" i="1"/>
  <c r="BN49" i="5"/>
  <c r="F47" i="1"/>
  <c r="BN45" i="5"/>
  <c r="F43" i="1"/>
  <c r="BL166" i="5"/>
  <c r="ED87" i="5"/>
  <c r="BL158" i="5"/>
  <c r="ED79" i="5"/>
  <c r="ED111" i="5"/>
  <c r="BL190" i="5"/>
  <c r="BN48" i="5"/>
  <c r="F46" i="1"/>
  <c r="BL170" i="5"/>
  <c r="BN24" i="5"/>
  <c r="EF24" i="5" s="1"/>
  <c r="F22" i="1"/>
  <c r="BN26" i="5"/>
  <c r="EF26" i="5" s="1"/>
  <c r="F24" i="1"/>
  <c r="BN50" i="5"/>
  <c r="BN132" i="5" s="1"/>
  <c r="F48" i="1"/>
  <c r="BL159" i="5"/>
  <c r="ED80" i="5"/>
  <c r="BL171" i="5"/>
  <c r="ED92" i="5"/>
  <c r="F87" i="1"/>
  <c r="F111" i="1"/>
  <c r="BL119" i="5"/>
  <c r="ED40" i="5"/>
  <c r="DZ38" i="5"/>
  <c r="BN151" i="5"/>
  <c r="EF72" i="5"/>
  <c r="BN140" i="5"/>
  <c r="BN141" i="5"/>
  <c r="BN146" i="5"/>
  <c r="EF67" i="5"/>
  <c r="BH131" i="5"/>
  <c r="DZ52" i="5"/>
  <c r="DZ64" i="5"/>
  <c r="BH134" i="5"/>
  <c r="BH129" i="5"/>
  <c r="DZ50" i="5"/>
  <c r="DZ62" i="5"/>
  <c r="BH132" i="5"/>
  <c r="BN135" i="5"/>
  <c r="BN35" i="5"/>
  <c r="F33" i="1"/>
  <c r="BL192" i="5"/>
  <c r="BL189" i="5"/>
  <c r="ED110" i="5"/>
  <c r="BN36" i="5"/>
  <c r="F34" i="1"/>
  <c r="BL178" i="5"/>
  <c r="ED99" i="5"/>
  <c r="BL52" i="5"/>
  <c r="BL174" i="5"/>
  <c r="ED95" i="5"/>
  <c r="BN23" i="5"/>
  <c r="EF23" i="5" s="1"/>
  <c r="F21" i="1"/>
  <c r="ED48" i="5"/>
  <c r="BL155" i="5"/>
  <c r="ED76" i="5"/>
  <c r="BL161" i="5"/>
  <c r="ED82" i="5"/>
  <c r="BL183" i="5"/>
  <c r="ED104" i="5"/>
  <c r="BN42" i="5"/>
  <c r="EF54" i="5" s="1"/>
  <c r="F40" i="1"/>
  <c r="BN154" i="5"/>
  <c r="EF75" i="5"/>
  <c r="EF53" i="5"/>
  <c r="BN51" i="5"/>
  <c r="EF63" i="5" s="1"/>
  <c r="F49" i="1"/>
  <c r="BN43" i="5"/>
  <c r="F41" i="1"/>
  <c r="BN31" i="5"/>
  <c r="EF31" i="5" s="1"/>
  <c r="F29" i="1"/>
  <c r="ED37" i="5"/>
  <c r="BL128" i="5"/>
  <c r="ED49" i="5"/>
  <c r="BL45" i="5"/>
  <c r="BL127" i="5" s="1"/>
  <c r="BL187" i="5"/>
  <c r="ED108" i="5"/>
  <c r="ED30" i="5"/>
  <c r="ED91" i="5"/>
  <c r="BL126" i="5"/>
  <c r="ED47" i="5"/>
  <c r="BN39" i="5"/>
  <c r="F37" i="1"/>
  <c r="F74" i="1"/>
  <c r="BL129" i="5"/>
  <c r="ED50" i="5"/>
  <c r="BN21" i="5"/>
  <c r="EF21" i="5" s="1"/>
  <c r="F19" i="1"/>
  <c r="BN28" i="5"/>
  <c r="F26" i="1"/>
  <c r="BN16" i="5"/>
  <c r="EF16" i="5" s="1"/>
  <c r="F14" i="1"/>
  <c r="BN33" i="5"/>
  <c r="F31" i="1"/>
  <c r="BN138" i="5"/>
  <c r="EF59" i="5"/>
  <c r="BN137" i="5"/>
  <c r="EF58" i="5"/>
  <c r="BN136" i="5"/>
  <c r="EF57" i="5"/>
  <c r="BL120" i="5"/>
  <c r="BL168" i="5"/>
  <c r="BN143" i="5"/>
  <c r="EF29" i="5"/>
  <c r="BN120" i="5"/>
  <c r="EF41" i="5"/>
  <c r="ED46" i="5"/>
  <c r="BN25" i="5"/>
  <c r="EF25" i="5" s="1"/>
  <c r="F23" i="1"/>
  <c r="BL130" i="5"/>
  <c r="ED51" i="5"/>
  <c r="BL43" i="5"/>
  <c r="BL125" i="5" s="1"/>
  <c r="BL185" i="5"/>
  <c r="ED106" i="5"/>
  <c r="BL176" i="5"/>
  <c r="ED97" i="5"/>
  <c r="BL184" i="5"/>
  <c r="ED105" i="5"/>
  <c r="BL123" i="5"/>
  <c r="ED44" i="5"/>
  <c r="BN37" i="5"/>
  <c r="F35" i="1"/>
  <c r="BN18" i="5"/>
  <c r="EF18" i="5" s="1"/>
  <c r="F16" i="1"/>
  <c r="BN30" i="5"/>
  <c r="F28" i="1"/>
  <c r="BN52" i="5"/>
  <c r="EF64" i="5" s="1"/>
  <c r="F50" i="1"/>
  <c r="BN27" i="5"/>
  <c r="EF27" i="5" s="1"/>
  <c r="F25" i="1"/>
  <c r="BL160" i="5"/>
  <c r="ED81" i="5"/>
  <c r="BL162" i="5"/>
  <c r="ED83" i="5"/>
  <c r="BL175" i="5"/>
  <c r="ED96" i="5"/>
  <c r="F99" i="1"/>
  <c r="BL121" i="5"/>
  <c r="ED42" i="5"/>
  <c r="BN40" i="5"/>
  <c r="F38" i="1"/>
  <c r="ED33" i="5"/>
  <c r="ED63" i="5"/>
  <c r="BL132" i="5"/>
  <c r="ED59" i="5"/>
  <c r="BN153" i="5"/>
  <c r="EF74" i="5"/>
  <c r="ED54" i="5"/>
  <c r="EF55" i="5"/>
  <c r="ED61" i="5"/>
  <c r="ED60" i="5"/>
  <c r="BN150" i="5"/>
  <c r="EF71" i="5"/>
  <c r="BN134" i="5" l="1"/>
  <c r="EF62" i="5"/>
  <c r="ED28" i="5"/>
  <c r="EF37" i="5"/>
  <c r="EF30" i="5"/>
  <c r="EF33" i="5"/>
  <c r="EF28" i="5"/>
  <c r="EF34" i="5"/>
  <c r="EF35" i="5"/>
  <c r="F105" i="1"/>
  <c r="F95" i="1"/>
  <c r="F98" i="1"/>
  <c r="F100" i="1"/>
  <c r="F93" i="1"/>
  <c r="F77" i="1"/>
  <c r="BN168" i="5"/>
  <c r="F84" i="1"/>
  <c r="BN128" i="5"/>
  <c r="EF49" i="5"/>
  <c r="F79" i="1"/>
  <c r="F85" i="1"/>
  <c r="F103" i="1"/>
  <c r="F78" i="1"/>
  <c r="F106" i="1"/>
  <c r="F104" i="1"/>
  <c r="EF39" i="5"/>
  <c r="BL124" i="5"/>
  <c r="ED45" i="5"/>
  <c r="ED57" i="5"/>
  <c r="BN122" i="5"/>
  <c r="EF43" i="5"/>
  <c r="BL131" i="5"/>
  <c r="ED52" i="5"/>
  <c r="BL134" i="5"/>
  <c r="ED64" i="5"/>
  <c r="EF89" i="5"/>
  <c r="ED112" i="5"/>
  <c r="BL179" i="5"/>
  <c r="ED100" i="5"/>
  <c r="BN123" i="5"/>
  <c r="EF44" i="5"/>
  <c r="BL182" i="5"/>
  <c r="EF32" i="5"/>
  <c r="F90" i="1"/>
  <c r="F108" i="1"/>
  <c r="F92" i="1"/>
  <c r="F94" i="1"/>
  <c r="F81" i="1"/>
  <c r="F86" i="1"/>
  <c r="F97" i="1"/>
  <c r="F76" i="1"/>
  <c r="F107" i="1"/>
  <c r="F83" i="1"/>
  <c r="F91" i="1"/>
  <c r="F110" i="1"/>
  <c r="F89" i="1"/>
  <c r="F82" i="1"/>
  <c r="BN131" i="5"/>
  <c r="EF52" i="5"/>
  <c r="BL122" i="5"/>
  <c r="ED43" i="5"/>
  <c r="ED55" i="5"/>
  <c r="EF36" i="5"/>
  <c r="EF61" i="5"/>
  <c r="BN127" i="5"/>
  <c r="EF48" i="5"/>
  <c r="BN124" i="5"/>
  <c r="EF45" i="5"/>
  <c r="BN125" i="5"/>
  <c r="EF46" i="5"/>
  <c r="BN156" i="5"/>
  <c r="EF77" i="5"/>
  <c r="F109" i="1"/>
  <c r="BN180" i="5"/>
  <c r="F96" i="1"/>
  <c r="F102" i="1"/>
  <c r="F80" i="1"/>
  <c r="F88" i="1"/>
  <c r="F101" i="1"/>
  <c r="F112" i="1"/>
  <c r="BN114" i="5"/>
  <c r="BN119" i="5"/>
  <c r="EF40" i="5"/>
  <c r="EF113" i="5"/>
  <c r="EF101" i="5"/>
  <c r="BN155" i="5"/>
  <c r="EF76" i="5"/>
  <c r="BN130" i="5"/>
  <c r="EF51" i="5"/>
  <c r="BN133" i="5"/>
  <c r="BN121" i="5"/>
  <c r="EF42" i="5"/>
  <c r="BN129" i="5"/>
  <c r="EF50" i="5"/>
  <c r="BL167" i="5"/>
  <c r="ED88" i="5"/>
  <c r="BL177" i="5"/>
  <c r="ED98" i="5"/>
  <c r="BL180" i="5"/>
  <c r="EF60" i="5"/>
  <c r="EF38" i="5"/>
  <c r="BN126" i="5"/>
  <c r="EF47" i="5"/>
  <c r="BN164" i="5" l="1"/>
  <c r="EF85" i="5"/>
  <c r="BN182" i="5"/>
  <c r="EF103" i="5"/>
  <c r="BN161" i="5"/>
  <c r="EF82" i="5"/>
  <c r="BN177" i="5"/>
  <c r="EF98" i="5"/>
  <c r="BN157" i="5"/>
  <c r="EF78" i="5"/>
  <c r="BN167" i="5"/>
  <c r="EF88" i="5"/>
  <c r="BN175" i="5"/>
  <c r="EF96" i="5"/>
  <c r="BN192" i="5"/>
  <c r="EF110" i="5"/>
  <c r="BN189" i="5"/>
  <c r="BN185" i="5"/>
  <c r="EF106" i="5"/>
  <c r="BN159" i="5"/>
  <c r="EF80" i="5"/>
  <c r="BN166" i="5"/>
  <c r="EF87" i="5"/>
  <c r="BN158" i="5"/>
  <c r="EF79" i="5"/>
  <c r="EF114" i="5"/>
  <c r="BN181" i="5"/>
  <c r="EF102" i="5"/>
  <c r="BN176" i="5"/>
  <c r="EF97" i="5"/>
  <c r="BN163" i="5"/>
  <c r="EF84" i="5"/>
  <c r="BN171" i="5"/>
  <c r="EF92" i="5"/>
  <c r="BN190" i="5"/>
  <c r="EF111" i="5"/>
  <c r="BN170" i="5"/>
  <c r="EF91" i="5"/>
  <c r="BN172" i="5"/>
  <c r="EF93" i="5"/>
  <c r="BN169" i="5"/>
  <c r="EF90" i="5"/>
  <c r="BN183" i="5"/>
  <c r="EF104" i="5"/>
  <c r="BN191" i="5"/>
  <c r="BN188" i="5"/>
  <c r="EF109" i="5"/>
  <c r="BN178" i="5"/>
  <c r="EF99" i="5"/>
  <c r="BN162" i="5"/>
  <c r="EF83" i="5"/>
  <c r="BN173" i="5"/>
  <c r="EF94" i="5"/>
  <c r="BN187" i="5"/>
  <c r="EF108" i="5"/>
  <c r="BN184" i="5"/>
  <c r="EF105" i="5"/>
  <c r="BN160" i="5"/>
  <c r="EF81" i="5"/>
  <c r="BN165" i="5"/>
  <c r="EF86" i="5"/>
  <c r="BN174" i="5"/>
  <c r="EF95" i="5"/>
  <c r="EF112" i="5"/>
  <c r="BN179" i="5"/>
  <c r="EF100" i="5"/>
  <c r="BN186" i="5"/>
  <c r="EF107" i="5"/>
</calcChain>
</file>

<file path=xl/sharedStrings.xml><?xml version="1.0" encoding="utf-8"?>
<sst xmlns="http://schemas.openxmlformats.org/spreadsheetml/2006/main" count="151" uniqueCount="141">
  <si>
    <t>Eastern Cape Business Barometer indices (Seasonally Adjusted)</t>
  </si>
  <si>
    <t>Date</t>
  </si>
  <si>
    <t>Eastern Cape Growth Index</t>
  </si>
  <si>
    <t>Gauteng Business Barometer indices (Seasonally Adjusted)</t>
  </si>
  <si>
    <t>Gauteng Growth Index</t>
  </si>
  <si>
    <t>Gauteng Economic Stress Index</t>
  </si>
  <si>
    <t>Western Cape Growth Index</t>
  </si>
  <si>
    <t>Western Cape Business Barometer indices (Seasonally Adjusted)</t>
  </si>
  <si>
    <t>Gauteng Mining index</t>
  </si>
  <si>
    <t>Gauteng Manufacturing Index</t>
  </si>
  <si>
    <t>Gauteng Construction Index</t>
  </si>
  <si>
    <t>Gauteng Electricity Index</t>
  </si>
  <si>
    <t>Gauteng Trade Index</t>
  </si>
  <si>
    <t>Gauteng Financial and Services Index</t>
  </si>
  <si>
    <t>Western Cape Agriculture Index</t>
  </si>
  <si>
    <t>Western Cape Mining Index</t>
  </si>
  <si>
    <t>Western Cape Manufacturing Index</t>
  </si>
  <si>
    <t>Western Cape Electricity Index</t>
  </si>
  <si>
    <t>Western Cape Construction Index</t>
  </si>
  <si>
    <t>Western Cape Transport Index</t>
  </si>
  <si>
    <t>Western Cape Trade Index</t>
  </si>
  <si>
    <t>Eastern Cape Agriculture Index</t>
  </si>
  <si>
    <t>Eastern Cape Manufacturing Index</t>
  </si>
  <si>
    <t>Eastern Cape Electricity Index</t>
  </si>
  <si>
    <t>Eastern Cape Construction Index</t>
  </si>
  <si>
    <t>Eastern Cape Transport Index</t>
  </si>
  <si>
    <t>Eastern Cape Trade Index</t>
  </si>
  <si>
    <t>Western Cape Financial and Services Index</t>
  </si>
  <si>
    <t>Eastern Cape Financial and Services Index</t>
  </si>
  <si>
    <t>Gauteng Transport Index</t>
  </si>
  <si>
    <t>Western Cape Barometer</t>
  </si>
  <si>
    <t>Eastern Cape Barometer</t>
  </si>
  <si>
    <t xml:space="preserve">Gauteng Barometer Index </t>
  </si>
  <si>
    <t>Gauteng Barometer (Y/Y)</t>
  </si>
  <si>
    <t>Western Cape Barometer (Y/Y)</t>
  </si>
  <si>
    <t>Eastern Cape Barometer (Y/Y)</t>
  </si>
  <si>
    <t xml:space="preserve">Gauteng Barometer </t>
  </si>
  <si>
    <t>Eastern Cape Economic Stress Index</t>
  </si>
  <si>
    <t>Western Cape Economic Stress Index</t>
  </si>
  <si>
    <t>Eastern Cape Growth Index (Y/Y)</t>
  </si>
  <si>
    <t>Eastern Cape Financial and Services Index (Y/Y)</t>
  </si>
  <si>
    <t>Eastern Cape Trade Index (Y/Y)</t>
  </si>
  <si>
    <t>Eastern Cape Transport Index (Y/Y)</t>
  </si>
  <si>
    <t>Eastern Cape Construction Index (Y/Y)</t>
  </si>
  <si>
    <t>Eastern Cape Electricity Index (Y/Y)</t>
  </si>
  <si>
    <t>Eastern Cape Manufacturing Index (Y/Y)</t>
  </si>
  <si>
    <t>Eastern Cape Agriculture Index (Y/Y)</t>
  </si>
  <si>
    <t>Western Cape Growth Index (Y/Y)</t>
  </si>
  <si>
    <t>Western Cape Financial and Services Index (Y/Y)</t>
  </si>
  <si>
    <t>Western Cape Trade Index (Y/Y)</t>
  </si>
  <si>
    <t>Western Cape Transport Index (Y/Y)</t>
  </si>
  <si>
    <t>Western Cape Construction Index (Y/Y)</t>
  </si>
  <si>
    <t>Western Cape Electricity Index (Y/Y)</t>
  </si>
  <si>
    <t>Western Cape Manufacturing Index (Y/Y)</t>
  </si>
  <si>
    <t>Western Cape Mining Index (Y/Y)</t>
  </si>
  <si>
    <t>Western Cape Agriculture Index (Y/Y)</t>
  </si>
  <si>
    <t>Gauteng Economic Stress Index (Y/Y)</t>
  </si>
  <si>
    <t>Gauteng Growth Index (Y/Y)</t>
  </si>
  <si>
    <t>Gauteng Financial and Services Index (Y/Y)</t>
  </si>
  <si>
    <t>Gauteng Trade Index (Y/Y)</t>
  </si>
  <si>
    <t>Gauteng Electricity Index (Y/Y)</t>
  </si>
  <si>
    <t>Gauteng Transport Index (Y/Y)</t>
  </si>
  <si>
    <t>Gauteng Construction Index (Y/Y)</t>
  </si>
  <si>
    <t>Gauteng Manufacturing Index (Y/Y)</t>
  </si>
  <si>
    <t>Gauteng Mining index (Y/Y)</t>
  </si>
  <si>
    <t>Western Cape Economic Stress Index (Y/Y)</t>
  </si>
  <si>
    <t>Eastern Cape Economic Stress Index (Y/Y)</t>
  </si>
  <si>
    <t xml:space="preserve">Eastern Cape </t>
  </si>
  <si>
    <t xml:space="preserve">Western Cape </t>
  </si>
  <si>
    <t>Gauteng</t>
  </si>
  <si>
    <t xml:space="preserve">Manufacturing </t>
  </si>
  <si>
    <t>Barometer Year on Year Percentage Change</t>
  </si>
  <si>
    <t xml:space="preserve">Construction </t>
  </si>
  <si>
    <t>Electricity</t>
  </si>
  <si>
    <t>Transport</t>
  </si>
  <si>
    <t>Trade</t>
  </si>
  <si>
    <t>Financial And Services</t>
  </si>
  <si>
    <t>Growth Index</t>
  </si>
  <si>
    <t>Stress Index</t>
  </si>
  <si>
    <t>Barometer Index</t>
  </si>
  <si>
    <t>CPI</t>
  </si>
  <si>
    <t>CPIX</t>
  </si>
  <si>
    <t>CPI Rebased (2002 = 100)</t>
  </si>
  <si>
    <t>CPIX Rebased (2002 = 100)</t>
  </si>
  <si>
    <t>Repo Rate Index (2002 = 100)</t>
  </si>
  <si>
    <t>Free State Barometer</t>
  </si>
  <si>
    <t>Free State Barometer indices (Seasonally Adjusted)</t>
  </si>
  <si>
    <t>Free State Agriculture Index</t>
  </si>
  <si>
    <t>Free State Manufacturing Index</t>
  </si>
  <si>
    <t>Free State Electricity Index</t>
  </si>
  <si>
    <t>Free State Construction Index</t>
  </si>
  <si>
    <t>Free State Transport Index</t>
  </si>
  <si>
    <t>Free State Trade Index</t>
  </si>
  <si>
    <t>Free State Financial and Services Index</t>
  </si>
  <si>
    <t>Free State Growth Index</t>
  </si>
  <si>
    <t>Free State Economic Stress Index</t>
  </si>
  <si>
    <t>Free State Mining Index</t>
  </si>
  <si>
    <t>Free State Agriculture Index (Y/Y)</t>
  </si>
  <si>
    <t>Free State Mining Index (Y/Y)</t>
  </si>
  <si>
    <t>Free State Manufacturing Index (Y/Y)</t>
  </si>
  <si>
    <t>Free State Electricity Index (Y/Y)</t>
  </si>
  <si>
    <t>Free State Construction Index (Y/Y)</t>
  </si>
  <si>
    <t>Free State Transport Index (Y/Y)</t>
  </si>
  <si>
    <t>Free State Trade Index (Y/Y)</t>
  </si>
  <si>
    <t>Free State Financial and Services Index (Y/Y)</t>
  </si>
  <si>
    <t>Free State Growth Index (Y/Y)</t>
  </si>
  <si>
    <t>Free State Economic Stress Index (Y/Y)</t>
  </si>
  <si>
    <t>Free State Barometer (Y/Y)</t>
  </si>
  <si>
    <t>Gauteng Goverment</t>
  </si>
  <si>
    <t>Eastern CapeGovernment</t>
  </si>
  <si>
    <t>Free State Government</t>
  </si>
  <si>
    <t>Western Cape Government</t>
  </si>
  <si>
    <t>Eastern Cape Government</t>
  </si>
  <si>
    <t>Kwa-Zulu Natal Barometer indices (Seasonally Adjusted)</t>
  </si>
  <si>
    <t>KZN Agriculture Index</t>
  </si>
  <si>
    <t>KZN Mining Index</t>
  </si>
  <si>
    <t>KZN Manufacturing Index</t>
  </si>
  <si>
    <t>KZN Electricity Index</t>
  </si>
  <si>
    <t>KZN Construction Index</t>
  </si>
  <si>
    <t>KZN Transport Index</t>
  </si>
  <si>
    <t>KZN Trade Index</t>
  </si>
  <si>
    <t>KZN Financial and Services Index</t>
  </si>
  <si>
    <t>KZN Government</t>
  </si>
  <si>
    <t>KZN Growth Index</t>
  </si>
  <si>
    <t>KZN Economic Stress Index</t>
  </si>
  <si>
    <t>KZN Barometer</t>
  </si>
  <si>
    <t>Kwa-Zulu Natal Barometer indices (Seasonally Adjusted) (YOY)</t>
  </si>
  <si>
    <t>KZN Agriculture Index (Y/Y)</t>
  </si>
  <si>
    <t>KZN Mining Index (Y/Y)</t>
  </si>
  <si>
    <t>KZN Manufacturing Index (Y/Y)</t>
  </si>
  <si>
    <t>KZN Electricity Index (Y/Y)</t>
  </si>
  <si>
    <t>KZN Construction Index (Y/Y)</t>
  </si>
  <si>
    <t>KZN Transport Index (Y/Y)</t>
  </si>
  <si>
    <t>KZN Trade Index (Y/Y)</t>
  </si>
  <si>
    <t>KZN Financial and Services Index (Y/Y)</t>
  </si>
  <si>
    <t>KZN Government (Y/Y)</t>
  </si>
  <si>
    <t>KZN Growth Index (Y/Y)</t>
  </si>
  <si>
    <t>KZN Economic Stress Index (Y/Y)</t>
  </si>
  <si>
    <t>KZN Barometer (Y/Y)</t>
  </si>
  <si>
    <t>Gauteng government</t>
  </si>
  <si>
    <t>Western Cape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</si>
</sst>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[$-409]mmm\-yy;@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/>
      <name val="Arial"/>
      <family val="2"/>
    </font>
    <font>
      <b/>
      <sz val="11"/>
      <color theme="4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164" fontId="1" fillId="0" borderId="0" xfId="0" applyNumberFormat="1" applyFont="1" applyBorder="1"/>
    <xf numFmtId="17" fontId="1" fillId="0" borderId="1" xfId="0" applyNumberFormat="1" applyFont="1" applyBorder="1"/>
    <xf numFmtId="17" fontId="1" fillId="0" borderId="0" xfId="0" applyNumberFormat="1" applyFont="1" applyBorder="1"/>
    <xf numFmtId="0" fontId="1" fillId="2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3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0" fontId="1" fillId="0" borderId="0" xfId="0" applyFont="1"/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165" fontId="3" fillId="0" borderId="0" xfId="1" applyNumberFormat="1" applyFont="1"/>
    <xf numFmtId="165" fontId="3" fillId="0" borderId="0" xfId="1" applyNumberFormat="1" applyFont="1"/>
    <xf numFmtId="0" fontId="0" fillId="0" borderId="5" xfId="0" applyBorder="1"/>
    <xf numFmtId="0" fontId="4" fillId="0" borderId="5" xfId="0" applyFont="1" applyBorder="1"/>
    <xf numFmtId="165" fontId="3" fillId="0" borderId="5" xfId="1" applyNumberFormat="1" applyFont="1" applyBorder="1"/>
    <xf numFmtId="0" fontId="4" fillId="0" borderId="5" xfId="0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1" fillId="8" borderId="6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 vertical="center"/>
    </xf>
    <xf numFmtId="0" fontId="1" fillId="8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0" fontId="1" fillId="8" borderId="5" xfId="0" applyFont="1" applyFill="1" applyBorder="1" applyAlignment="1">
      <alignment horizontal="center" wrapText="1"/>
    </xf>
    <xf numFmtId="165" fontId="0" fillId="0" borderId="0" xfId="1" applyNumberFormat="1" applyFont="1"/>
    <xf numFmtId="17" fontId="6" fillId="0" borderId="1" xfId="0" applyNumberFormat="1" applyFont="1" applyBorder="1"/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Fill="1"/>
    <xf numFmtId="165" fontId="8" fillId="0" borderId="0" xfId="1" applyNumberFormat="1" applyFont="1"/>
    <xf numFmtId="164" fontId="9" fillId="0" borderId="0" xfId="0" applyNumberFormat="1" applyFont="1" applyBorder="1"/>
    <xf numFmtId="164" fontId="10" fillId="0" borderId="0" xfId="0" applyNumberFormat="1" applyFont="1"/>
    <xf numFmtId="166" fontId="0" fillId="0" borderId="0" xfId="0" applyNumberFormat="1"/>
    <xf numFmtId="166" fontId="8" fillId="0" borderId="0" xfId="0" applyNumberFormat="1" applyFont="1"/>
    <xf numFmtId="166" fontId="7" fillId="0" borderId="0" xfId="0" applyNumberFormat="1" applyFont="1"/>
    <xf numFmtId="17" fontId="11" fillId="0" borderId="1" xfId="0" applyNumberFormat="1" applyFont="1" applyBorder="1"/>
    <xf numFmtId="0" fontId="12" fillId="0" borderId="0" xfId="0" applyFont="1"/>
    <xf numFmtId="17" fontId="15" fillId="0" borderId="1" xfId="0" applyNumberFormat="1" applyFont="1" applyBorder="1"/>
    <xf numFmtId="164" fontId="16" fillId="0" borderId="0" xfId="0" applyNumberFormat="1" applyFont="1"/>
    <xf numFmtId="17" fontId="13" fillId="0" borderId="1" xfId="0" applyNumberFormat="1" applyFont="1" applyFill="1" applyBorder="1"/>
    <xf numFmtId="164" fontId="14" fillId="0" borderId="0" xfId="0" applyNumberFormat="1" applyFont="1" applyFill="1"/>
    <xf numFmtId="17" fontId="11" fillId="0" borderId="0" xfId="0" applyNumberFormat="1" applyFont="1" applyFill="1" applyAlignment="1">
      <alignment horizontal="center"/>
    </xf>
    <xf numFmtId="0" fontId="14" fillId="0" borderId="0" xfId="0" applyFont="1" applyFill="1"/>
    <xf numFmtId="1" fontId="0" fillId="0" borderId="0" xfId="0" applyNumberFormat="1" applyFill="1"/>
    <xf numFmtId="165" fontId="14" fillId="0" borderId="0" xfId="1" applyNumberFormat="1" applyFont="1" applyFill="1"/>
    <xf numFmtId="165" fontId="8" fillId="0" borderId="0" xfId="1" applyNumberFormat="1" applyFont="1" applyFill="1"/>
    <xf numFmtId="165" fontId="0" fillId="0" borderId="0" xfId="1" applyNumberFormat="1" applyFont="1" applyFill="1"/>
    <xf numFmtId="17" fontId="11" fillId="0" borderId="1" xfId="0" applyNumberFormat="1" applyFont="1" applyFill="1" applyBorder="1"/>
    <xf numFmtId="164" fontId="0" fillId="0" borderId="1" xfId="0" applyNumberFormat="1" applyFill="1" applyBorder="1"/>
    <xf numFmtId="165" fontId="7" fillId="0" borderId="0" xfId="1" applyNumberFormat="1" applyFont="1" applyFill="1"/>
    <xf numFmtId="165" fontId="3" fillId="0" borderId="0" xfId="1" applyNumberFormat="1" applyFont="1" applyFill="1"/>
    <xf numFmtId="17" fontId="13" fillId="0" borderId="0" xfId="0" applyNumberFormat="1" applyFont="1" applyFill="1" applyBorder="1"/>
    <xf numFmtId="164" fontId="14" fillId="0" borderId="0" xfId="0" applyNumberFormat="1" applyFont="1" applyFill="1" applyBorder="1"/>
    <xf numFmtId="17" fontId="15" fillId="0" borderId="1" xfId="0" applyNumberFormat="1" applyFont="1" applyFill="1" applyBorder="1"/>
    <xf numFmtId="164" fontId="15" fillId="0" borderId="0" xfId="0" applyNumberFormat="1" applyFont="1" applyFill="1" applyBorder="1"/>
    <xf numFmtId="164" fontId="17" fillId="0" borderId="0" xfId="0" applyNumberFormat="1" applyFont="1" applyFill="1"/>
    <xf numFmtId="164" fontId="16" fillId="0" borderId="0" xfId="0" applyNumberFormat="1" applyFont="1" applyFill="1"/>
    <xf numFmtId="17" fontId="1" fillId="0" borderId="1" xfId="0" applyNumberFormat="1" applyFont="1" applyFill="1" applyBorder="1"/>
    <xf numFmtId="164" fontId="8" fillId="0" borderId="0" xfId="0" applyNumberFormat="1" applyFont="1" applyFill="1"/>
    <xf numFmtId="17" fontId="1" fillId="0" borderId="0" xfId="0" applyNumberFormat="1" applyFont="1" applyFill="1" applyAlignment="1">
      <alignment horizontal="center"/>
    </xf>
    <xf numFmtId="167" fontId="0" fillId="0" borderId="0" xfId="0" applyNumberFormat="1" applyFill="1"/>
    <xf numFmtId="167" fontId="8" fillId="0" borderId="0" xfId="0" applyNumberFormat="1" applyFont="1" applyFill="1"/>
    <xf numFmtId="166" fontId="0" fillId="3" borderId="0" xfId="0" applyNumberFormat="1" applyFill="1"/>
    <xf numFmtId="0" fontId="1" fillId="9" borderId="5" xfId="0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/>
    </xf>
    <xf numFmtId="167" fontId="1" fillId="0" borderId="14" xfId="0" applyNumberFormat="1" applyFont="1" applyFill="1" applyBorder="1" applyAlignment="1">
      <alignment horizontal="center" wrapText="1"/>
    </xf>
    <xf numFmtId="167" fontId="3" fillId="0" borderId="0" xfId="1" applyNumberFormat="1" applyFont="1" applyFill="1"/>
    <xf numFmtId="0" fontId="18" fillId="0" borderId="13" xfId="0" applyFont="1" applyFill="1" applyBorder="1" applyAlignment="1">
      <alignment horizontal="center"/>
    </xf>
    <xf numFmtId="0" fontId="4" fillId="0" borderId="0" xfId="0" applyFont="1" applyFill="1"/>
    <xf numFmtId="167" fontId="4" fillId="0" borderId="0" xfId="0" applyNumberFormat="1" applyFont="1" applyFill="1"/>
    <xf numFmtId="167" fontId="19" fillId="0" borderId="0" xfId="0" applyNumberFormat="1" applyFont="1" applyFill="1"/>
    <xf numFmtId="167" fontId="20" fillId="0" borderId="0" xfId="0" applyNumberFormat="1" applyFont="1" applyFill="1"/>
    <xf numFmtId="167" fontId="17" fillId="0" borderId="0" xfId="0" applyNumberFormat="1" applyFont="1" applyFill="1"/>
    <xf numFmtId="0" fontId="0" fillId="10" borderId="0" xfId="0" applyFill="1"/>
    <xf numFmtId="0" fontId="0" fillId="9" borderId="0" xfId="0" applyFill="1" applyAlignment="1">
      <alignment wrapText="1"/>
    </xf>
    <xf numFmtId="164" fontId="4" fillId="0" borderId="0" xfId="0" applyNumberFormat="1" applyFont="1"/>
    <xf numFmtId="10" fontId="0" fillId="0" borderId="0" xfId="0" applyNumberFormat="1"/>
    <xf numFmtId="17" fontId="1" fillId="6" borderId="1" xfId="0" applyNumberFormat="1" applyFont="1" applyFill="1" applyBorder="1"/>
    <xf numFmtId="17" fontId="1" fillId="6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164" fontId="0" fillId="6" borderId="0" xfId="0" applyNumberFormat="1" applyFill="1"/>
    <xf numFmtId="165" fontId="8" fillId="6" borderId="0" xfId="1" applyNumberFormat="1" applyFont="1" applyFill="1"/>
    <xf numFmtId="10" fontId="0" fillId="6" borderId="0" xfId="0" applyNumberFormat="1" applyFill="1"/>
    <xf numFmtId="164" fontId="4" fillId="0" borderId="0" xfId="0" applyNumberFormat="1" applyFont="1" applyFill="1"/>
    <xf numFmtId="0" fontId="1" fillId="6" borderId="0" xfId="0" applyFont="1" applyFill="1" applyBorder="1" applyAlignment="1">
      <alignment horizontal="center" wrapText="1"/>
    </xf>
    <xf numFmtId="166" fontId="0" fillId="0" borderId="0" xfId="0" applyNumberFormat="1" applyFill="1"/>
    <xf numFmtId="17" fontId="6" fillId="0" borderId="1" xfId="0" applyNumberFormat="1" applyFont="1" applyFill="1" applyBorder="1"/>
    <xf numFmtId="17" fontId="6" fillId="0" borderId="0" xfId="0" applyNumberFormat="1" applyFont="1" applyFill="1" applyAlignment="1">
      <alignment horizontal="center"/>
    </xf>
    <xf numFmtId="1" fontId="8" fillId="0" borderId="0" xfId="0" applyNumberFormat="1" applyFont="1" applyFill="1"/>
    <xf numFmtId="0" fontId="7" fillId="0" borderId="0" xfId="0" applyFont="1" applyFill="1"/>
    <xf numFmtId="10" fontId="0" fillId="0" borderId="0" xfId="0" applyNumberFormat="1" applyFill="1"/>
    <xf numFmtId="165" fontId="3" fillId="6" borderId="0" xfId="1" applyNumberFormat="1" applyFont="1" applyFill="1"/>
    <xf numFmtId="167" fontId="0" fillId="6" borderId="0" xfId="0" applyNumberFormat="1" applyFill="1"/>
    <xf numFmtId="0" fontId="4" fillId="6" borderId="0" xfId="0" applyFont="1" applyFill="1"/>
    <xf numFmtId="164" fontId="14" fillId="6" borderId="0" xfId="0" applyNumberFormat="1" applyFont="1" applyFill="1"/>
    <xf numFmtId="167" fontId="4" fillId="6" borderId="0" xfId="0" applyNumberFormat="1" applyFont="1" applyFill="1"/>
    <xf numFmtId="17" fontId="15" fillId="11" borderId="1" xfId="0" applyNumberFormat="1" applyFont="1" applyFill="1" applyBorder="1"/>
    <xf numFmtId="164" fontId="15" fillId="11" borderId="0" xfId="0" applyNumberFormat="1" applyFont="1" applyFill="1" applyBorder="1"/>
    <xf numFmtId="164" fontId="17" fillId="11" borderId="0" xfId="0" applyNumberFormat="1" applyFont="1" applyFill="1"/>
    <xf numFmtId="164" fontId="16" fillId="11" borderId="0" xfId="0" applyNumberFormat="1" applyFont="1" applyFill="1"/>
    <xf numFmtId="164" fontId="4" fillId="11" borderId="0" xfId="0" applyNumberFormat="1" applyFont="1" applyFill="1"/>
    <xf numFmtId="17" fontId="1" fillId="0" borderId="0" xfId="0" applyNumberFormat="1" applyFont="1" applyFill="1" applyBorder="1"/>
    <xf numFmtId="164" fontId="8" fillId="0" borderId="0" xfId="0" applyNumberFormat="1" applyFont="1" applyFill="1" applyBorder="1"/>
    <xf numFmtId="17" fontId="1" fillId="11" borderId="1" xfId="0" applyNumberFormat="1" applyFont="1" applyFill="1" applyBorder="1"/>
    <xf numFmtId="17" fontId="1" fillId="11" borderId="0" xfId="0" applyNumberFormat="1" applyFont="1" applyFill="1" applyAlignment="1">
      <alignment horizontal="center"/>
    </xf>
    <xf numFmtId="0" fontId="8" fillId="11" borderId="0" xfId="0" applyFont="1" applyFill="1"/>
    <xf numFmtId="165" fontId="8" fillId="11" borderId="0" xfId="1" applyNumberFormat="1" applyFont="1" applyFill="1"/>
    <xf numFmtId="165" fontId="3" fillId="11" borderId="0" xfId="1" applyNumberFormat="1" applyFont="1" applyFill="1"/>
    <xf numFmtId="0" fontId="0" fillId="11" borderId="0" xfId="0" applyFill="1"/>
    <xf numFmtId="167" fontId="0" fillId="11" borderId="0" xfId="0" applyNumberFormat="1" applyFill="1"/>
    <xf numFmtId="0" fontId="4" fillId="11" borderId="0" xfId="0" applyFont="1" applyFill="1"/>
    <xf numFmtId="17" fontId="15" fillId="12" borderId="1" xfId="0" applyNumberFormat="1" applyFont="1" applyFill="1" applyBorder="1"/>
    <xf numFmtId="164" fontId="15" fillId="12" borderId="0" xfId="0" applyNumberFormat="1" applyFont="1" applyFill="1" applyBorder="1"/>
    <xf numFmtId="164" fontId="17" fillId="12" borderId="0" xfId="0" applyNumberFormat="1" applyFont="1" applyFill="1"/>
    <xf numFmtId="164" fontId="16" fillId="12" borderId="0" xfId="0" applyNumberFormat="1" applyFont="1" applyFill="1"/>
    <xf numFmtId="164" fontId="4" fillId="12" borderId="0" xfId="0" applyNumberFormat="1" applyFont="1" applyFill="1"/>
    <xf numFmtId="17" fontId="1" fillId="12" borderId="1" xfId="0" applyNumberFormat="1" applyFont="1" applyFill="1" applyBorder="1"/>
    <xf numFmtId="164" fontId="8" fillId="12" borderId="1" xfId="0" applyNumberFormat="1" applyFont="1" applyFill="1" applyBorder="1"/>
    <xf numFmtId="164" fontId="8" fillId="12" borderId="0" xfId="0" applyNumberFormat="1" applyFont="1" applyFill="1"/>
    <xf numFmtId="17" fontId="1" fillId="12" borderId="0" xfId="0" applyNumberFormat="1" applyFont="1" applyFill="1" applyAlignment="1">
      <alignment horizontal="center"/>
    </xf>
    <xf numFmtId="0" fontId="8" fillId="12" borderId="0" xfId="0" applyFont="1" applyFill="1"/>
    <xf numFmtId="164" fontId="0" fillId="12" borderId="0" xfId="0" applyNumberFormat="1" applyFill="1"/>
    <xf numFmtId="0" fontId="0" fillId="12" borderId="0" xfId="0" applyFill="1"/>
    <xf numFmtId="167" fontId="4" fillId="12" borderId="0" xfId="0" applyNumberFormat="1" applyFont="1" applyFill="1"/>
    <xf numFmtId="165" fontId="8" fillId="12" borderId="0" xfId="1" applyNumberFormat="1" applyFont="1" applyFill="1"/>
    <xf numFmtId="10" fontId="0" fillId="12" borderId="0" xfId="0" applyNumberFormat="1" applyFill="1"/>
    <xf numFmtId="0" fontId="2" fillId="7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18" Type="http://schemas.openxmlformats.org/officeDocument/2006/relationships/chartsheet" Target="chartsheets/sheet16.xml"/><Relationship Id="rId26" Type="http://schemas.openxmlformats.org/officeDocument/2006/relationships/worksheet" Target="worksheets/sheet3.xml"/><Relationship Id="rId39" Type="http://schemas.openxmlformats.org/officeDocument/2006/relationships/externalLink" Target="externalLinks/externalLink10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34" Type="http://schemas.openxmlformats.org/officeDocument/2006/relationships/externalLink" Target="externalLinks/externalLink5.xml"/><Relationship Id="rId42" Type="http://schemas.openxmlformats.org/officeDocument/2006/relationships/sharedStrings" Target="sharedString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worksheet" Target="worksheets/sheet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2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theme" Target="theme/theme1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worksheet" Target="worksheets/sheet5.xml"/><Relationship Id="rId36" Type="http://schemas.openxmlformats.org/officeDocument/2006/relationships/externalLink" Target="externalLinks/externalLink7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7.xml"/><Relationship Id="rId31" Type="http://schemas.openxmlformats.org/officeDocument/2006/relationships/externalLink" Target="externalLinks/externalLink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worksheet" Target="worksheets/sheet4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57777168846967E-2"/>
          <c:y val="4.0168505582570145E-2"/>
          <c:w val="0.88177170069310296"/>
          <c:h val="0.86368117984178183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data'!$BZ$2</c:f>
              <c:strCache>
                <c:ptCount val="1"/>
                <c:pt idx="0">
                  <c:v>Gauteng Barometer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data'!$BZ$42:$BZ$114</c:f>
              <c:numCache>
                <c:formatCode>0.0%</c:formatCode>
                <c:ptCount val="73"/>
                <c:pt idx="0">
                  <c:v>0.15783053009615822</c:v>
                </c:pt>
                <c:pt idx="1">
                  <c:v>0.14406992550579467</c:v>
                </c:pt>
                <c:pt idx="2">
                  <c:v>0.10191457870740983</c:v>
                </c:pt>
                <c:pt idx="3">
                  <c:v>0.12863711387704591</c:v>
                </c:pt>
                <c:pt idx="4">
                  <c:v>0.14225800561679902</c:v>
                </c:pt>
                <c:pt idx="5">
                  <c:v>0.16364185201032888</c:v>
                </c:pt>
                <c:pt idx="6">
                  <c:v>0.12935342187696319</c:v>
                </c:pt>
                <c:pt idx="7">
                  <c:v>0.14945178899582623</c:v>
                </c:pt>
                <c:pt idx="8">
                  <c:v>0.1684904155322613</c:v>
                </c:pt>
                <c:pt idx="9">
                  <c:v>0.16222950022791927</c:v>
                </c:pt>
                <c:pt idx="10">
                  <c:v>0.1491947159998499</c:v>
                </c:pt>
                <c:pt idx="11">
                  <c:v>0.14695780407624515</c:v>
                </c:pt>
                <c:pt idx="12">
                  <c:v>0.12771057214114334</c:v>
                </c:pt>
                <c:pt idx="13">
                  <c:v>0.1574012595171852</c:v>
                </c:pt>
                <c:pt idx="14">
                  <c:v>0.16950813764533623</c:v>
                </c:pt>
                <c:pt idx="15">
                  <c:v>9.4322248136350373E-2</c:v>
                </c:pt>
                <c:pt idx="16">
                  <c:v>7.7184141070423262E-2</c:v>
                </c:pt>
                <c:pt idx="17">
                  <c:v>3.3734184065385975E-2</c:v>
                </c:pt>
                <c:pt idx="18">
                  <c:v>6.4225084070473004E-2</c:v>
                </c:pt>
                <c:pt idx="19">
                  <c:v>1.2865884325610422E-2</c:v>
                </c:pt>
                <c:pt idx="20">
                  <c:v>-1.468492706069402E-2</c:v>
                </c:pt>
                <c:pt idx="21">
                  <c:v>-1.8307224816959566E-2</c:v>
                </c:pt>
                <c:pt idx="22">
                  <c:v>-4.0192886045044451E-2</c:v>
                </c:pt>
                <c:pt idx="23">
                  <c:v>-4.5694182495725211E-2</c:v>
                </c:pt>
                <c:pt idx="24">
                  <c:v>-1.6015803406644102E-2</c:v>
                </c:pt>
                <c:pt idx="25">
                  <c:v>-2.5157116833784188E-2</c:v>
                </c:pt>
                <c:pt idx="26">
                  <c:v>-6.4530752065777075E-2</c:v>
                </c:pt>
                <c:pt idx="27">
                  <c:v>-3.2246254674418551E-2</c:v>
                </c:pt>
                <c:pt idx="28">
                  <c:v>-2.6634949549204201E-2</c:v>
                </c:pt>
                <c:pt idx="29">
                  <c:v>-3.1931437851624334E-2</c:v>
                </c:pt>
                <c:pt idx="30">
                  <c:v>-3.6880436925135429E-2</c:v>
                </c:pt>
                <c:pt idx="31">
                  <c:v>-2.605192307630555E-2</c:v>
                </c:pt>
                <c:pt idx="32">
                  <c:v>-1.9445480699430417E-2</c:v>
                </c:pt>
                <c:pt idx="33">
                  <c:v>-2.5072681024198129E-2</c:v>
                </c:pt>
                <c:pt idx="34">
                  <c:v>-3.6526281965181595E-2</c:v>
                </c:pt>
                <c:pt idx="35">
                  <c:v>-2.3588873096782592E-2</c:v>
                </c:pt>
                <c:pt idx="36">
                  <c:v>-3.9435390158866102E-2</c:v>
                </c:pt>
                <c:pt idx="37">
                  <c:v>-5.6565838556545733E-2</c:v>
                </c:pt>
                <c:pt idx="38">
                  <c:v>-5.448593240531252E-2</c:v>
                </c:pt>
                <c:pt idx="39">
                  <c:v>-6.2749718050839731E-2</c:v>
                </c:pt>
                <c:pt idx="40">
                  <c:v>-7.8661060374001335E-2</c:v>
                </c:pt>
                <c:pt idx="41">
                  <c:v>-6.775552371945015E-2</c:v>
                </c:pt>
                <c:pt idx="42">
                  <c:v>-8.5977595279334018E-2</c:v>
                </c:pt>
                <c:pt idx="43">
                  <c:v>-6.6844288454484535E-2</c:v>
                </c:pt>
                <c:pt idx="44">
                  <c:v>-7.5353702237952014E-2</c:v>
                </c:pt>
                <c:pt idx="45">
                  <c:v>-5.7987194139469289E-2</c:v>
                </c:pt>
                <c:pt idx="46">
                  <c:v>-9.1478181847684414E-2</c:v>
                </c:pt>
                <c:pt idx="47">
                  <c:v>-0.10057930091283218</c:v>
                </c:pt>
                <c:pt idx="48">
                  <c:v>-9.5864019672552869E-2</c:v>
                </c:pt>
                <c:pt idx="49">
                  <c:v>-6.0596855026885388E-2</c:v>
                </c:pt>
                <c:pt idx="50">
                  <c:v>-3.9917809316509789E-2</c:v>
                </c:pt>
                <c:pt idx="51">
                  <c:v>-2.4008735872823594E-2</c:v>
                </c:pt>
                <c:pt idx="52">
                  <c:v>-3.6742028412045769E-2</c:v>
                </c:pt>
                <c:pt idx="53">
                  <c:v>-1.2366239554776559E-2</c:v>
                </c:pt>
                <c:pt idx="54">
                  <c:v>-2.6042930576725132E-2</c:v>
                </c:pt>
                <c:pt idx="55">
                  <c:v>-5.9948461207292469E-2</c:v>
                </c:pt>
                <c:pt idx="56">
                  <c:v>-4.7501870698259285E-2</c:v>
                </c:pt>
                <c:pt idx="57">
                  <c:v>-2.6178025523151183E-2</c:v>
                </c:pt>
                <c:pt idx="58">
                  <c:v>1.3226245680026283E-2</c:v>
                </c:pt>
                <c:pt idx="59">
                  <c:v>-6.7969448114781894E-3</c:v>
                </c:pt>
                <c:pt idx="60">
                  <c:v>-1.5009688786893127E-2</c:v>
                </c:pt>
                <c:pt idx="61">
                  <c:v>-8.4672954332553063E-3</c:v>
                </c:pt>
                <c:pt idx="62">
                  <c:v>-1.5907805878765169E-2</c:v>
                </c:pt>
                <c:pt idx="63">
                  <c:v>-5.9930303019897213E-3</c:v>
                </c:pt>
                <c:pt idx="64">
                  <c:v>1.8188801366701757E-2</c:v>
                </c:pt>
                <c:pt idx="65">
                  <c:v>6.0078882757386154E-5</c:v>
                </c:pt>
                <c:pt idx="66">
                  <c:v>2.6253163736515317E-2</c:v>
                </c:pt>
                <c:pt idx="67">
                  <c:v>4.6307519974200684E-2</c:v>
                </c:pt>
                <c:pt idx="68">
                  <c:v>3.2892707143441058E-2</c:v>
                </c:pt>
                <c:pt idx="69">
                  <c:v>7.6005076140752248E-2</c:v>
                </c:pt>
                <c:pt idx="70">
                  <c:v>9.8186519065510236E-2</c:v>
                </c:pt>
                <c:pt idx="71">
                  <c:v>0.13100543877064763</c:v>
                </c:pt>
                <c:pt idx="72">
                  <c:v>0.14259242069884137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data'!$CM$2</c:f>
              <c:strCache>
                <c:ptCount val="1"/>
                <c:pt idx="0">
                  <c:v>Western Cape Barometer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data'!$CM$42:$CM$114</c:f>
              <c:numCache>
                <c:formatCode>0.0%</c:formatCode>
                <c:ptCount val="73"/>
                <c:pt idx="0">
                  <c:v>8.0355869145107173E-2</c:v>
                </c:pt>
                <c:pt idx="1">
                  <c:v>4.8520598094581313E-2</c:v>
                </c:pt>
                <c:pt idx="2">
                  <c:v>5.8285395724273936E-2</c:v>
                </c:pt>
                <c:pt idx="3">
                  <c:v>6.3112809389289648E-2</c:v>
                </c:pt>
                <c:pt idx="4">
                  <c:v>5.8198963345660326E-2</c:v>
                </c:pt>
                <c:pt idx="5">
                  <c:v>6.3149865316020515E-2</c:v>
                </c:pt>
                <c:pt idx="6">
                  <c:v>4.6390499108244887E-2</c:v>
                </c:pt>
                <c:pt idx="7">
                  <c:v>4.4351336563643429E-2</c:v>
                </c:pt>
                <c:pt idx="8">
                  <c:v>3.5152320209671961E-2</c:v>
                </c:pt>
                <c:pt idx="9">
                  <c:v>3.4355100339277689E-2</c:v>
                </c:pt>
                <c:pt idx="10">
                  <c:v>7.0925841227742703E-2</c:v>
                </c:pt>
                <c:pt idx="11">
                  <c:v>0.10713330294290491</c:v>
                </c:pt>
                <c:pt idx="12">
                  <c:v>0.12563378625450139</c:v>
                </c:pt>
                <c:pt idx="13">
                  <c:v>0.16136711276103077</c:v>
                </c:pt>
                <c:pt idx="14">
                  <c:v>0.12205560747158928</c:v>
                </c:pt>
                <c:pt idx="15">
                  <c:v>7.2914330279195028E-2</c:v>
                </c:pt>
                <c:pt idx="16">
                  <c:v>5.7708572855553308E-2</c:v>
                </c:pt>
                <c:pt idx="17">
                  <c:v>4.4826284150087492E-2</c:v>
                </c:pt>
                <c:pt idx="18">
                  <c:v>4.2085683622842707E-2</c:v>
                </c:pt>
                <c:pt idx="19">
                  <c:v>2.3311039935609346E-2</c:v>
                </c:pt>
                <c:pt idx="20">
                  <c:v>2.9291096485766666E-2</c:v>
                </c:pt>
                <c:pt idx="21">
                  <c:v>2.3656522614704079E-2</c:v>
                </c:pt>
                <c:pt idx="22">
                  <c:v>3.1342504884966704E-2</c:v>
                </c:pt>
                <c:pt idx="23">
                  <c:v>1.3761411815877533E-2</c:v>
                </c:pt>
                <c:pt idx="24">
                  <c:v>1.2251486330024264E-2</c:v>
                </c:pt>
                <c:pt idx="25">
                  <c:v>9.3439519593176978E-3</c:v>
                </c:pt>
                <c:pt idx="26">
                  <c:v>2.0650289232023944E-2</c:v>
                </c:pt>
                <c:pt idx="27">
                  <c:v>2.5312971515234928E-2</c:v>
                </c:pt>
                <c:pt idx="28">
                  <c:v>3.3476684646913002E-2</c:v>
                </c:pt>
                <c:pt idx="29">
                  <c:v>3.6454980806049031E-2</c:v>
                </c:pt>
                <c:pt idx="30">
                  <c:v>3.2197275817192894E-2</c:v>
                </c:pt>
                <c:pt idx="31">
                  <c:v>3.6338153819938768E-2</c:v>
                </c:pt>
                <c:pt idx="32">
                  <c:v>3.6765728235186756E-2</c:v>
                </c:pt>
                <c:pt idx="33">
                  <c:v>3.0658006679521232E-2</c:v>
                </c:pt>
                <c:pt idx="34">
                  <c:v>4.8477711121894806E-3</c:v>
                </c:pt>
                <c:pt idx="35">
                  <c:v>-1.2753913842311726E-2</c:v>
                </c:pt>
                <c:pt idx="36">
                  <c:v>-2.3608991419181491E-2</c:v>
                </c:pt>
                <c:pt idx="37">
                  <c:v>-5.4255313464653732E-2</c:v>
                </c:pt>
                <c:pt idx="38">
                  <c:v>-6.173767449854195E-2</c:v>
                </c:pt>
                <c:pt idx="39">
                  <c:v>-6.8223461249235617E-2</c:v>
                </c:pt>
                <c:pt idx="40">
                  <c:v>-7.4018299841548063E-2</c:v>
                </c:pt>
                <c:pt idx="41">
                  <c:v>-7.5616548389938809E-2</c:v>
                </c:pt>
                <c:pt idx="42">
                  <c:v>-7.6112751032008208E-2</c:v>
                </c:pt>
                <c:pt idx="43">
                  <c:v>-7.5033651699803139E-2</c:v>
                </c:pt>
                <c:pt idx="44">
                  <c:v>-9.379593930102581E-2</c:v>
                </c:pt>
                <c:pt idx="45">
                  <c:v>-8.9377902669538933E-2</c:v>
                </c:pt>
                <c:pt idx="46">
                  <c:v>-9.729613554789307E-2</c:v>
                </c:pt>
                <c:pt idx="47">
                  <c:v>-8.7539624711134745E-2</c:v>
                </c:pt>
                <c:pt idx="48">
                  <c:v>-9.3068717832922254E-2</c:v>
                </c:pt>
                <c:pt idx="49">
                  <c:v>-8.2198489113535556E-2</c:v>
                </c:pt>
                <c:pt idx="50">
                  <c:v>-7.5878297288035745E-2</c:v>
                </c:pt>
                <c:pt idx="51">
                  <c:v>-4.621817989709931E-2</c:v>
                </c:pt>
                <c:pt idx="52">
                  <c:v>-4.9323793610175803E-2</c:v>
                </c:pt>
                <c:pt idx="53">
                  <c:v>-3.4026677031751995E-2</c:v>
                </c:pt>
                <c:pt idx="54">
                  <c:v>-8.1975341205076546E-2</c:v>
                </c:pt>
                <c:pt idx="55">
                  <c:v>-7.8711148441797052E-2</c:v>
                </c:pt>
                <c:pt idx="56">
                  <c:v>-5.3369416035180861E-2</c:v>
                </c:pt>
                <c:pt idx="57">
                  <c:v>-4.5127780120804206E-2</c:v>
                </c:pt>
                <c:pt idx="58">
                  <c:v>-1.239850743466886E-2</c:v>
                </c:pt>
                <c:pt idx="59">
                  <c:v>-1.2398178691913286E-2</c:v>
                </c:pt>
                <c:pt idx="60">
                  <c:v>1.6793074530505381E-2</c:v>
                </c:pt>
                <c:pt idx="61">
                  <c:v>2.2983441890491285E-2</c:v>
                </c:pt>
                <c:pt idx="62">
                  <c:v>2.5165949416952715E-2</c:v>
                </c:pt>
                <c:pt idx="63">
                  <c:v>1.7375071471016357E-2</c:v>
                </c:pt>
                <c:pt idx="64">
                  <c:v>2.0807592500021066E-2</c:v>
                </c:pt>
                <c:pt idx="65">
                  <c:v>9.7243231864720947E-3</c:v>
                </c:pt>
                <c:pt idx="66">
                  <c:v>6.7910812451336344E-2</c:v>
                </c:pt>
                <c:pt idx="67">
                  <c:v>8.6178948599759053E-2</c:v>
                </c:pt>
                <c:pt idx="68">
                  <c:v>9.3783876647383746E-2</c:v>
                </c:pt>
                <c:pt idx="69">
                  <c:v>0.11303228850168079</c:v>
                </c:pt>
                <c:pt idx="70">
                  <c:v>0.12820652379734465</c:v>
                </c:pt>
                <c:pt idx="71">
                  <c:v>0.13183807619180676</c:v>
                </c:pt>
                <c:pt idx="72">
                  <c:v>0.11492342793945953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data'!$CY$2</c:f>
              <c:strCache>
                <c:ptCount val="1"/>
                <c:pt idx="0">
                  <c:v>Eastern Cape Barometer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data'!$CY$42:$CY$114</c:f>
              <c:numCache>
                <c:formatCode>0.0%</c:formatCode>
                <c:ptCount val="73"/>
                <c:pt idx="0">
                  <c:v>0.16107155144257557</c:v>
                </c:pt>
                <c:pt idx="1">
                  <c:v>0.16299131709137482</c:v>
                </c:pt>
                <c:pt idx="2">
                  <c:v>0.16793537391667113</c:v>
                </c:pt>
                <c:pt idx="3">
                  <c:v>0.14977240493524446</c:v>
                </c:pt>
                <c:pt idx="4">
                  <c:v>0.1186292716130779</c:v>
                </c:pt>
                <c:pt idx="5">
                  <c:v>0.10196408461762974</c:v>
                </c:pt>
                <c:pt idx="6">
                  <c:v>9.3468243925652672E-2</c:v>
                </c:pt>
                <c:pt idx="7">
                  <c:v>0.11300691584232903</c:v>
                </c:pt>
                <c:pt idx="8">
                  <c:v>0.11487881161831659</c:v>
                </c:pt>
                <c:pt idx="9">
                  <c:v>0.12104597854650612</c:v>
                </c:pt>
                <c:pt idx="10">
                  <c:v>0.14355593901772679</c:v>
                </c:pt>
                <c:pt idx="11">
                  <c:v>0.16426950101388593</c:v>
                </c:pt>
                <c:pt idx="12">
                  <c:v>0.15723904397213584</c:v>
                </c:pt>
                <c:pt idx="13">
                  <c:v>0.12932674487336659</c:v>
                </c:pt>
                <c:pt idx="14">
                  <c:v>8.2525733440345306E-2</c:v>
                </c:pt>
                <c:pt idx="15">
                  <c:v>5.2751384572108595E-2</c:v>
                </c:pt>
                <c:pt idx="16">
                  <c:v>3.0524293775463729E-2</c:v>
                </c:pt>
                <c:pt idx="17">
                  <c:v>-4.135895666674938E-3</c:v>
                </c:pt>
                <c:pt idx="18">
                  <c:v>-2.6909564166590294E-2</c:v>
                </c:pt>
                <c:pt idx="19">
                  <c:v>-4.8516187970214952E-2</c:v>
                </c:pt>
                <c:pt idx="20">
                  <c:v>-4.3607108562912389E-2</c:v>
                </c:pt>
                <c:pt idx="21">
                  <c:v>-5.8769973149280008E-2</c:v>
                </c:pt>
                <c:pt idx="22">
                  <c:v>-6.6284837496948801E-2</c:v>
                </c:pt>
                <c:pt idx="23">
                  <c:v>-7.1519774432991512E-2</c:v>
                </c:pt>
                <c:pt idx="24">
                  <c:v>-5.9850470973002334E-2</c:v>
                </c:pt>
                <c:pt idx="25">
                  <c:v>-5.1677499147885331E-2</c:v>
                </c:pt>
                <c:pt idx="26">
                  <c:v>-3.2379209863098279E-2</c:v>
                </c:pt>
                <c:pt idx="27">
                  <c:v>-1.4035470543985462E-2</c:v>
                </c:pt>
                <c:pt idx="28">
                  <c:v>1.0823474210157835E-2</c:v>
                </c:pt>
                <c:pt idx="29">
                  <c:v>6.514614952108233E-2</c:v>
                </c:pt>
                <c:pt idx="30">
                  <c:v>0.10378414017199078</c:v>
                </c:pt>
                <c:pt idx="31">
                  <c:v>9.6877639939902949E-2</c:v>
                </c:pt>
                <c:pt idx="32">
                  <c:v>8.9564153802595747E-2</c:v>
                </c:pt>
                <c:pt idx="33">
                  <c:v>5.767728170810793E-2</c:v>
                </c:pt>
                <c:pt idx="34">
                  <c:v>3.2789143031613843E-2</c:v>
                </c:pt>
                <c:pt idx="35">
                  <c:v>6.9768800855671831E-3</c:v>
                </c:pt>
                <c:pt idx="36">
                  <c:v>-3.0073190233988356E-2</c:v>
                </c:pt>
                <c:pt idx="37">
                  <c:v>-4.2219823700983206E-2</c:v>
                </c:pt>
                <c:pt idx="38">
                  <c:v>-3.4227987512128855E-2</c:v>
                </c:pt>
                <c:pt idx="39">
                  <c:v>-3.0283928291462536E-2</c:v>
                </c:pt>
                <c:pt idx="40">
                  <c:v>-4.1374744597931001E-2</c:v>
                </c:pt>
                <c:pt idx="41">
                  <c:v>-5.3956396066312418E-2</c:v>
                </c:pt>
                <c:pt idx="42">
                  <c:v>-9.5120372454801871E-2</c:v>
                </c:pt>
                <c:pt idx="43">
                  <c:v>-7.8601558381213188E-2</c:v>
                </c:pt>
                <c:pt idx="44">
                  <c:v>-9.5210289100454704E-2</c:v>
                </c:pt>
                <c:pt idx="45">
                  <c:v>-6.704454489176126E-2</c:v>
                </c:pt>
                <c:pt idx="46">
                  <c:v>-8.0009447813256362E-2</c:v>
                </c:pt>
                <c:pt idx="47">
                  <c:v>-9.1125063252756267E-2</c:v>
                </c:pt>
                <c:pt idx="48">
                  <c:v>-9.6563909740559506E-2</c:v>
                </c:pt>
                <c:pt idx="49">
                  <c:v>-8.7240527345509911E-2</c:v>
                </c:pt>
                <c:pt idx="50">
                  <c:v>-9.4870724565952469E-2</c:v>
                </c:pt>
                <c:pt idx="51">
                  <c:v>-8.9334753838046566E-2</c:v>
                </c:pt>
                <c:pt idx="52">
                  <c:v>-7.5772906506223259E-2</c:v>
                </c:pt>
                <c:pt idx="53">
                  <c:v>-4.6208094680984746E-2</c:v>
                </c:pt>
                <c:pt idx="54">
                  <c:v>-2.3909778725339503E-2</c:v>
                </c:pt>
                <c:pt idx="55">
                  <c:v>-1.4627721811349526E-2</c:v>
                </c:pt>
                <c:pt idx="56">
                  <c:v>1.3034556427679922E-2</c:v>
                </c:pt>
                <c:pt idx="57">
                  <c:v>2.0511028309415202E-2</c:v>
                </c:pt>
                <c:pt idx="58">
                  <c:v>5.4384524492407715E-2</c:v>
                </c:pt>
                <c:pt idx="59">
                  <c:v>5.1832645263430566E-2</c:v>
                </c:pt>
                <c:pt idx="60">
                  <c:v>5.5019103800675984E-2</c:v>
                </c:pt>
                <c:pt idx="61">
                  <c:v>0.13122509146353312</c:v>
                </c:pt>
                <c:pt idx="62">
                  <c:v>0.14346478430459619</c:v>
                </c:pt>
                <c:pt idx="63">
                  <c:v>0.17916770988951769</c:v>
                </c:pt>
                <c:pt idx="64">
                  <c:v>0.179170442922995</c:v>
                </c:pt>
                <c:pt idx="65">
                  <c:v>0.15842313331681401</c:v>
                </c:pt>
                <c:pt idx="66">
                  <c:v>0.17246669516034729</c:v>
                </c:pt>
                <c:pt idx="67">
                  <c:v>0.14506149351818221</c:v>
                </c:pt>
                <c:pt idx="68">
                  <c:v>0.18164704350769112</c:v>
                </c:pt>
                <c:pt idx="69">
                  <c:v>0.20363116621412169</c:v>
                </c:pt>
                <c:pt idx="70">
                  <c:v>0.21679879900915533</c:v>
                </c:pt>
                <c:pt idx="71">
                  <c:v>0.22782399931671748</c:v>
                </c:pt>
                <c:pt idx="72">
                  <c:v>0.24525454272888503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data'!$DL$2</c:f>
              <c:strCache>
                <c:ptCount val="1"/>
                <c:pt idx="0">
                  <c:v>Free State Barometer (Y/Y)</c:v>
                </c:pt>
              </c:strCache>
            </c:strRef>
          </c:tx>
          <c:spPr>
            <a:ln w="6350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data'!$DL$42:$DL$114</c:f>
              <c:numCache>
                <c:formatCode>0.0%</c:formatCode>
                <c:ptCount val="73"/>
                <c:pt idx="0">
                  <c:v>-5.800082630924297E-2</c:v>
                </c:pt>
                <c:pt idx="1">
                  <c:v>-6.8855433784404063E-2</c:v>
                </c:pt>
                <c:pt idx="2">
                  <c:v>1.0507155596378714E-2</c:v>
                </c:pt>
                <c:pt idx="3">
                  <c:v>1.7660734829292979E-2</c:v>
                </c:pt>
                <c:pt idx="4">
                  <c:v>2.5210182870041509E-2</c:v>
                </c:pt>
                <c:pt idx="5">
                  <c:v>2.3731789326989494E-2</c:v>
                </c:pt>
                <c:pt idx="6">
                  <c:v>2.4040299159320933E-2</c:v>
                </c:pt>
                <c:pt idx="7">
                  <c:v>5.0319909503600213E-2</c:v>
                </c:pt>
                <c:pt idx="8">
                  <c:v>5.0845483284370108E-2</c:v>
                </c:pt>
                <c:pt idx="9">
                  <c:v>6.4855355927717406E-2</c:v>
                </c:pt>
                <c:pt idx="10">
                  <c:v>8.9884305965168387E-2</c:v>
                </c:pt>
                <c:pt idx="11">
                  <c:v>0.11363045766897795</c:v>
                </c:pt>
                <c:pt idx="12">
                  <c:v>0.13004108540046433</c:v>
                </c:pt>
                <c:pt idx="13">
                  <c:v>0.14233680338706933</c:v>
                </c:pt>
                <c:pt idx="14">
                  <c:v>0.10244848343778612</c:v>
                </c:pt>
                <c:pt idx="15">
                  <c:v>6.3196058525255561E-2</c:v>
                </c:pt>
                <c:pt idx="16">
                  <c:v>4.9776359746946941E-2</c:v>
                </c:pt>
                <c:pt idx="17">
                  <c:v>4.0542821430337606E-2</c:v>
                </c:pt>
                <c:pt idx="18">
                  <c:v>4.2971338838019291E-2</c:v>
                </c:pt>
                <c:pt idx="19">
                  <c:v>1.5878193406038132E-2</c:v>
                </c:pt>
                <c:pt idx="20">
                  <c:v>3.7858899224244791E-2</c:v>
                </c:pt>
                <c:pt idx="21">
                  <c:v>3.0501265253508825E-2</c:v>
                </c:pt>
                <c:pt idx="22">
                  <c:v>3.7352489559153268E-2</c:v>
                </c:pt>
                <c:pt idx="23">
                  <c:v>4.4007541277220952E-2</c:v>
                </c:pt>
                <c:pt idx="24">
                  <c:v>3.0417203712667762E-2</c:v>
                </c:pt>
                <c:pt idx="25">
                  <c:v>4.18110463036101E-2</c:v>
                </c:pt>
                <c:pt idx="26">
                  <c:v>3.0039858411756493E-2</c:v>
                </c:pt>
                <c:pt idx="27">
                  <c:v>5.5649775806724477E-2</c:v>
                </c:pt>
                <c:pt idx="28">
                  <c:v>5.775280875856259E-2</c:v>
                </c:pt>
                <c:pt idx="29">
                  <c:v>6.221983136281084E-2</c:v>
                </c:pt>
                <c:pt idx="30">
                  <c:v>6.6894394152351211E-2</c:v>
                </c:pt>
                <c:pt idx="31">
                  <c:v>5.9756388394305526E-2</c:v>
                </c:pt>
                <c:pt idx="32">
                  <c:v>5.0604630809059525E-2</c:v>
                </c:pt>
                <c:pt idx="33">
                  <c:v>2.9863950715073972E-2</c:v>
                </c:pt>
                <c:pt idx="34">
                  <c:v>-2.4953960068753167E-3</c:v>
                </c:pt>
                <c:pt idx="35">
                  <c:v>-2.5920043974850593E-2</c:v>
                </c:pt>
                <c:pt idx="36">
                  <c:v>-4.1674642856076582E-2</c:v>
                </c:pt>
                <c:pt idx="37">
                  <c:v>-7.7087374457618818E-2</c:v>
                </c:pt>
                <c:pt idx="38">
                  <c:v>-7.6580329952476989E-2</c:v>
                </c:pt>
                <c:pt idx="39">
                  <c:v>-8.2865669798358854E-2</c:v>
                </c:pt>
                <c:pt idx="40">
                  <c:v>-6.807209575116735E-2</c:v>
                </c:pt>
                <c:pt idx="41">
                  <c:v>-6.2447673623894806E-2</c:v>
                </c:pt>
                <c:pt idx="42">
                  <c:v>-6.3498712078385089E-2</c:v>
                </c:pt>
                <c:pt idx="43">
                  <c:v>-4.5834948309787849E-2</c:v>
                </c:pt>
                <c:pt idx="44">
                  <c:v>-5.2647580791048032E-2</c:v>
                </c:pt>
                <c:pt idx="45">
                  <c:v>-2.5915234941632503E-2</c:v>
                </c:pt>
                <c:pt idx="46">
                  <c:v>-2.7998815932376075E-2</c:v>
                </c:pt>
                <c:pt idx="47">
                  <c:v>-2.1463709815528365E-2</c:v>
                </c:pt>
                <c:pt idx="48">
                  <c:v>-2.0616116202047507E-2</c:v>
                </c:pt>
                <c:pt idx="49">
                  <c:v>-2.0223531830446895E-2</c:v>
                </c:pt>
                <c:pt idx="50">
                  <c:v>-8.5852145022080606E-4</c:v>
                </c:pt>
                <c:pt idx="51">
                  <c:v>5.0672799543057367E-2</c:v>
                </c:pt>
                <c:pt idx="52">
                  <c:v>2.6739260772864482E-2</c:v>
                </c:pt>
                <c:pt idx="53">
                  <c:v>3.7428959977571896E-2</c:v>
                </c:pt>
                <c:pt idx="54">
                  <c:v>1.5425963823193278E-2</c:v>
                </c:pt>
                <c:pt idx="55">
                  <c:v>1.0164122334387349E-2</c:v>
                </c:pt>
                <c:pt idx="56">
                  <c:v>1.6922116320851499E-2</c:v>
                </c:pt>
                <c:pt idx="57">
                  <c:v>9.2432902138277484E-3</c:v>
                </c:pt>
                <c:pt idx="58">
                  <c:v>4.1287163212281097E-2</c:v>
                </c:pt>
                <c:pt idx="59">
                  <c:v>2.5660229290072722E-2</c:v>
                </c:pt>
                <c:pt idx="60">
                  <c:v>4.3956672893662008E-2</c:v>
                </c:pt>
                <c:pt idx="61">
                  <c:v>4.99560225403759E-2</c:v>
                </c:pt>
                <c:pt idx="62">
                  <c:v>2.3329825037321061E-2</c:v>
                </c:pt>
                <c:pt idx="63">
                  <c:v>-1.9532397871086737E-2</c:v>
                </c:pt>
                <c:pt idx="64">
                  <c:v>-1.2960794938658315E-2</c:v>
                </c:pt>
                <c:pt idx="65">
                  <c:v>-1.9573239139412446E-2</c:v>
                </c:pt>
                <c:pt idx="66">
                  <c:v>-4.239788284444157E-3</c:v>
                </c:pt>
                <c:pt idx="67">
                  <c:v>1.3951378493516575E-2</c:v>
                </c:pt>
                <c:pt idx="68">
                  <c:v>2.4071613981674345E-2</c:v>
                </c:pt>
                <c:pt idx="69">
                  <c:v>4.3840906815216796E-2</c:v>
                </c:pt>
                <c:pt idx="70">
                  <c:v>7.4843482369034708E-2</c:v>
                </c:pt>
                <c:pt idx="71">
                  <c:v>9.4797851691361679E-2</c:v>
                </c:pt>
                <c:pt idx="72">
                  <c:v>9.8175439974081735E-2</c:v>
                </c:pt>
              </c:numCache>
            </c:numRef>
          </c:val>
          <c:smooth val="0"/>
        </c:ser>
        <c:ser>
          <c:idx val="4"/>
          <c:order val="4"/>
          <c:tx>
            <c:v>KZN Barometer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data'!$EF$42:$EF$114</c:f>
              <c:numCache>
                <c:formatCode>0.00%</c:formatCode>
                <c:ptCount val="73"/>
                <c:pt idx="0">
                  <c:v>0.10862648450943158</c:v>
                </c:pt>
                <c:pt idx="1">
                  <c:v>9.6786866923081583E-2</c:v>
                </c:pt>
                <c:pt idx="2">
                  <c:v>0.15420006661141539</c:v>
                </c:pt>
                <c:pt idx="3">
                  <c:v>0.15098236321473735</c:v>
                </c:pt>
                <c:pt idx="4">
                  <c:v>0.13445985874995836</c:v>
                </c:pt>
                <c:pt idx="5">
                  <c:v>0.10985516615401769</c:v>
                </c:pt>
                <c:pt idx="6">
                  <c:v>7.8402224500789375E-2</c:v>
                </c:pt>
                <c:pt idx="7">
                  <c:v>6.7851553480081872E-2</c:v>
                </c:pt>
                <c:pt idx="8">
                  <c:v>6.7362677818733951E-2</c:v>
                </c:pt>
                <c:pt idx="9">
                  <c:v>9.1150622876158938E-2</c:v>
                </c:pt>
                <c:pt idx="10">
                  <c:v>8.4760546325969299E-2</c:v>
                </c:pt>
                <c:pt idx="11">
                  <c:v>0.11066590924834818</c:v>
                </c:pt>
                <c:pt idx="12">
                  <c:v>0.13803659144680425</c:v>
                </c:pt>
                <c:pt idx="13">
                  <c:v>0.12002366348236815</c:v>
                </c:pt>
                <c:pt idx="14">
                  <c:v>5.0510501372691641E-2</c:v>
                </c:pt>
                <c:pt idx="15">
                  <c:v>2.8289436409499658E-2</c:v>
                </c:pt>
                <c:pt idx="16">
                  <c:v>3.7192930429188475E-2</c:v>
                </c:pt>
                <c:pt idx="17">
                  <c:v>3.0623308592064635E-2</c:v>
                </c:pt>
                <c:pt idx="18">
                  <c:v>4.574949874770029E-2</c:v>
                </c:pt>
                <c:pt idx="19">
                  <c:v>3.4613261705448206E-2</c:v>
                </c:pt>
                <c:pt idx="20">
                  <c:v>4.0995436627353277E-2</c:v>
                </c:pt>
                <c:pt idx="21">
                  <c:v>5.3620035596426696E-3</c:v>
                </c:pt>
                <c:pt idx="22">
                  <c:v>-6.4911232453727097E-3</c:v>
                </c:pt>
                <c:pt idx="23">
                  <c:v>-1.3677789289642805E-2</c:v>
                </c:pt>
                <c:pt idx="24">
                  <c:v>-3.7360510029769811E-2</c:v>
                </c:pt>
                <c:pt idx="25">
                  <c:v>-1.9430108164147697E-2</c:v>
                </c:pt>
                <c:pt idx="26">
                  <c:v>-2.2626264373762361E-2</c:v>
                </c:pt>
                <c:pt idx="27">
                  <c:v>-1.7062092113249161E-2</c:v>
                </c:pt>
                <c:pt idx="28">
                  <c:v>-1.3881287770417083E-2</c:v>
                </c:pt>
                <c:pt idx="29">
                  <c:v>-9.4767848833087198E-3</c:v>
                </c:pt>
                <c:pt idx="30">
                  <c:v>-1.8950658119415986E-2</c:v>
                </c:pt>
                <c:pt idx="31">
                  <c:v>-2.6131276038979578E-2</c:v>
                </c:pt>
                <c:pt idx="32">
                  <c:v>-1.965955267542574E-2</c:v>
                </c:pt>
                <c:pt idx="33">
                  <c:v>-1.8403027852161302E-2</c:v>
                </c:pt>
                <c:pt idx="34">
                  <c:v>-2.3887242644201168E-2</c:v>
                </c:pt>
                <c:pt idx="35">
                  <c:v>-2.0138609353984149E-2</c:v>
                </c:pt>
                <c:pt idx="36">
                  <c:v>-1.3656608380112734E-2</c:v>
                </c:pt>
                <c:pt idx="37">
                  <c:v>-3.617097899794508E-2</c:v>
                </c:pt>
                <c:pt idx="38">
                  <c:v>-1.4943911028968082E-2</c:v>
                </c:pt>
                <c:pt idx="39">
                  <c:v>-3.1153518378556955E-2</c:v>
                </c:pt>
                <c:pt idx="40">
                  <c:v>-3.0898470815559409E-2</c:v>
                </c:pt>
                <c:pt idx="41">
                  <c:v>-4.1052066760456363E-2</c:v>
                </c:pt>
                <c:pt idx="42">
                  <c:v>-5.1832657051423148E-2</c:v>
                </c:pt>
                <c:pt idx="43">
                  <c:v>-3.6721857401990743E-2</c:v>
                </c:pt>
                <c:pt idx="44">
                  <c:v>-5.7878665333233159E-2</c:v>
                </c:pt>
                <c:pt idx="45">
                  <c:v>-4.5922304673528758E-2</c:v>
                </c:pt>
                <c:pt idx="46">
                  <c:v>-5.9637361640707764E-2</c:v>
                </c:pt>
                <c:pt idx="47">
                  <c:v>-6.0304466756493813E-2</c:v>
                </c:pt>
                <c:pt idx="48">
                  <c:v>-5.890623047968957E-2</c:v>
                </c:pt>
                <c:pt idx="49">
                  <c:v>-6.205729188087028E-2</c:v>
                </c:pt>
                <c:pt idx="50">
                  <c:v>-6.3116861521963052E-2</c:v>
                </c:pt>
                <c:pt idx="51">
                  <c:v>3.1218400978136884E-3</c:v>
                </c:pt>
                <c:pt idx="52">
                  <c:v>3.4298282297589022E-3</c:v>
                </c:pt>
                <c:pt idx="53">
                  <c:v>4.2346225682456273E-2</c:v>
                </c:pt>
                <c:pt idx="54">
                  <c:v>5.1563580073586968E-2</c:v>
                </c:pt>
                <c:pt idx="55">
                  <c:v>5.2646923558655079E-2</c:v>
                </c:pt>
                <c:pt idx="56">
                  <c:v>7.0704389060846529E-2</c:v>
                </c:pt>
                <c:pt idx="57">
                  <c:v>7.6248597374196869E-2</c:v>
                </c:pt>
                <c:pt idx="58">
                  <c:v>9.7698175246144325E-2</c:v>
                </c:pt>
                <c:pt idx="59">
                  <c:v>7.9828862642505882E-2</c:v>
                </c:pt>
                <c:pt idx="60">
                  <c:v>8.9084717909550415E-2</c:v>
                </c:pt>
                <c:pt idx="61">
                  <c:v>0.10873468073281423</c:v>
                </c:pt>
                <c:pt idx="62">
                  <c:v>0.11138298919797607</c:v>
                </c:pt>
                <c:pt idx="63">
                  <c:v>7.9454112206103877E-2</c:v>
                </c:pt>
                <c:pt idx="64">
                  <c:v>6.4861677185947375E-2</c:v>
                </c:pt>
                <c:pt idx="65">
                  <c:v>4.3381476173463662E-2</c:v>
                </c:pt>
                <c:pt idx="66">
                  <c:v>7.1080193869524466E-2</c:v>
                </c:pt>
                <c:pt idx="67">
                  <c:v>5.906952562613732E-2</c:v>
                </c:pt>
                <c:pt idx="68">
                  <c:v>0.11247186416774513</c:v>
                </c:pt>
                <c:pt idx="69">
                  <c:v>0.12546343842318897</c:v>
                </c:pt>
                <c:pt idx="70">
                  <c:v>0.15535382452810165</c:v>
                </c:pt>
                <c:pt idx="71">
                  <c:v>0.15657532525301199</c:v>
                </c:pt>
                <c:pt idx="72">
                  <c:v>0.15506859292649899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2144"/>
        <c:axId val="222983680"/>
      </c:lineChart>
      <c:dateAx>
        <c:axId val="2229821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>
            <a:noFill/>
          </a:ln>
        </c:spPr>
        <c:txPr>
          <a:bodyPr rot="-1800000"/>
          <a:lstStyle/>
          <a:p>
            <a:pPr>
              <a:defRPr lang="en-GB" sz="1400" b="1"/>
            </a:pPr>
            <a:endParaRPr lang="en-US"/>
          </a:p>
        </c:txPr>
        <c:crossAx val="222983680"/>
        <c:crosses val="autoZero"/>
        <c:auto val="1"/>
        <c:lblOffset val="100"/>
        <c:baseTimeUnit val="months"/>
        <c:majorTimeUnit val="months"/>
      </c:dateAx>
      <c:valAx>
        <c:axId val="222983680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2298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92196708944321"/>
          <c:y val="0.78112782358898158"/>
          <c:w val="0.82612375249501113"/>
          <c:h val="8.9519912373158206E-2"/>
        </c:manualLayout>
      </c:layout>
      <c:overlay val="1"/>
      <c:txPr>
        <a:bodyPr/>
        <a:lstStyle/>
        <a:p>
          <a:pPr>
            <a:defRPr lang="en-GB"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9814073182584E-2"/>
          <c:y val="2.1496689351850739E-2"/>
          <c:w val="0.86883039974336151"/>
          <c:h val="0.87395295399395834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data'!$BV$2</c:f>
              <c:strCache>
                <c:ptCount val="1"/>
                <c:pt idx="0">
                  <c:v>Gauteng Financial and Services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data'!$BV$42:$BV$114</c:f>
              <c:numCache>
                <c:formatCode>0.0%</c:formatCode>
                <c:ptCount val="73"/>
                <c:pt idx="0">
                  <c:v>0.11108278535606697</c:v>
                </c:pt>
                <c:pt idx="1">
                  <c:v>0.13601342143752282</c:v>
                </c:pt>
                <c:pt idx="2">
                  <c:v>8.9737441452738542E-2</c:v>
                </c:pt>
                <c:pt idx="3">
                  <c:v>0.19473754370718188</c:v>
                </c:pt>
                <c:pt idx="4">
                  <c:v>0.17562494409568519</c:v>
                </c:pt>
                <c:pt idx="5">
                  <c:v>0.16887572203838364</c:v>
                </c:pt>
                <c:pt idx="6">
                  <c:v>0.21259207378713807</c:v>
                </c:pt>
                <c:pt idx="7">
                  <c:v>0.2291016583540042</c:v>
                </c:pt>
                <c:pt idx="8">
                  <c:v>0.21478923218937873</c:v>
                </c:pt>
                <c:pt idx="9">
                  <c:v>0.16946181097249613</c:v>
                </c:pt>
                <c:pt idx="10">
                  <c:v>0.15985111603685231</c:v>
                </c:pt>
                <c:pt idx="11">
                  <c:v>0.21401081253351539</c:v>
                </c:pt>
                <c:pt idx="12">
                  <c:v>0.27395639883385159</c:v>
                </c:pt>
                <c:pt idx="13">
                  <c:v>0.2688583691962263</c:v>
                </c:pt>
                <c:pt idx="14">
                  <c:v>0.26191278659178185</c:v>
                </c:pt>
                <c:pt idx="15">
                  <c:v>0.20959266154452805</c:v>
                </c:pt>
                <c:pt idx="16">
                  <c:v>0.18865888983731427</c:v>
                </c:pt>
                <c:pt idx="17">
                  <c:v>0.18409366360654378</c:v>
                </c:pt>
                <c:pt idx="18">
                  <c:v>0.12991541894178327</c:v>
                </c:pt>
                <c:pt idx="19">
                  <c:v>0.14920078675891801</c:v>
                </c:pt>
                <c:pt idx="20">
                  <c:v>0.11218187156531578</c:v>
                </c:pt>
                <c:pt idx="21">
                  <c:v>0.11158426523913434</c:v>
                </c:pt>
                <c:pt idx="22">
                  <c:v>0.12238756848575894</c:v>
                </c:pt>
                <c:pt idx="23">
                  <c:v>6.0067780431204643E-2</c:v>
                </c:pt>
                <c:pt idx="24">
                  <c:v>3.6287109432372455E-2</c:v>
                </c:pt>
                <c:pt idx="25">
                  <c:v>-2.3834630075569851E-4</c:v>
                </c:pt>
                <c:pt idx="26">
                  <c:v>1.4654255685569995E-2</c:v>
                </c:pt>
                <c:pt idx="27">
                  <c:v>3.8186245519332251E-2</c:v>
                </c:pt>
                <c:pt idx="28">
                  <c:v>4.9311587838531068E-2</c:v>
                </c:pt>
                <c:pt idx="29">
                  <c:v>4.0962175604942752E-2</c:v>
                </c:pt>
                <c:pt idx="30">
                  <c:v>4.9641930505089471E-2</c:v>
                </c:pt>
                <c:pt idx="31">
                  <c:v>1.1794570536851401E-2</c:v>
                </c:pt>
                <c:pt idx="32">
                  <c:v>5.42094143934293E-2</c:v>
                </c:pt>
                <c:pt idx="33">
                  <c:v>4.9566664473119859E-2</c:v>
                </c:pt>
                <c:pt idx="34">
                  <c:v>3.5828632161482243E-2</c:v>
                </c:pt>
                <c:pt idx="35">
                  <c:v>2.6096910085803504E-2</c:v>
                </c:pt>
                <c:pt idx="36">
                  <c:v>3.5630237602399806E-3</c:v>
                </c:pt>
                <c:pt idx="37">
                  <c:v>1.0698650850430758E-2</c:v>
                </c:pt>
                <c:pt idx="38">
                  <c:v>-1.572655538613954E-2</c:v>
                </c:pt>
                <c:pt idx="39">
                  <c:v>-4.9455686535306853E-2</c:v>
                </c:pt>
                <c:pt idx="40">
                  <c:v>-7.0591279497095871E-2</c:v>
                </c:pt>
                <c:pt idx="41">
                  <c:v>-6.7721019825967566E-2</c:v>
                </c:pt>
                <c:pt idx="42">
                  <c:v>-9.4670446102855355E-2</c:v>
                </c:pt>
                <c:pt idx="43">
                  <c:v>-7.5213638401326E-2</c:v>
                </c:pt>
                <c:pt idx="44">
                  <c:v>-0.11264727958411413</c:v>
                </c:pt>
                <c:pt idx="45">
                  <c:v>-0.13318329381443672</c:v>
                </c:pt>
                <c:pt idx="46">
                  <c:v>-0.18824130000553696</c:v>
                </c:pt>
                <c:pt idx="47">
                  <c:v>-0.20014394483140541</c:v>
                </c:pt>
                <c:pt idx="48">
                  <c:v>-0.16266592893664611</c:v>
                </c:pt>
                <c:pt idx="49">
                  <c:v>-0.14644338948427416</c:v>
                </c:pt>
                <c:pt idx="50">
                  <c:v>-0.15038517076843361</c:v>
                </c:pt>
                <c:pt idx="51">
                  <c:v>-0.17586741569933073</c:v>
                </c:pt>
                <c:pt idx="52">
                  <c:v>-0.17280531131152765</c:v>
                </c:pt>
                <c:pt idx="53">
                  <c:v>-0.17003139457214822</c:v>
                </c:pt>
                <c:pt idx="54">
                  <c:v>-0.17978880659073737</c:v>
                </c:pt>
                <c:pt idx="55">
                  <c:v>-0.20368956036649166</c:v>
                </c:pt>
                <c:pt idx="56">
                  <c:v>-0.18366246234343975</c:v>
                </c:pt>
                <c:pt idx="57">
                  <c:v>-0.16504736331480807</c:v>
                </c:pt>
                <c:pt idx="58">
                  <c:v>-0.12741562195286205</c:v>
                </c:pt>
                <c:pt idx="59">
                  <c:v>-0.12289778019158004</c:v>
                </c:pt>
                <c:pt idx="60">
                  <c:v>-0.10899565450457271</c:v>
                </c:pt>
                <c:pt idx="61">
                  <c:v>-8.074003976492361E-2</c:v>
                </c:pt>
                <c:pt idx="62">
                  <c:v>-5.1417924804208592E-2</c:v>
                </c:pt>
                <c:pt idx="63">
                  <c:v>-2.8721641904181694E-2</c:v>
                </c:pt>
                <c:pt idx="64">
                  <c:v>-4.6418396934789663E-2</c:v>
                </c:pt>
                <c:pt idx="65">
                  <c:v>-8.90453992082052E-2</c:v>
                </c:pt>
                <c:pt idx="66">
                  <c:v>-7.1402087363063416E-2</c:v>
                </c:pt>
                <c:pt idx="67">
                  <c:v>-7.1375085160060636E-2</c:v>
                </c:pt>
                <c:pt idx="68">
                  <c:v>-5.6507892021404493E-2</c:v>
                </c:pt>
                <c:pt idx="69">
                  <c:v>-2.2598584606429828E-2</c:v>
                </c:pt>
                <c:pt idx="70">
                  <c:v>3.4755787046955033E-2</c:v>
                </c:pt>
                <c:pt idx="71">
                  <c:v>6.2230587961495498E-2</c:v>
                </c:pt>
                <c:pt idx="72">
                  <c:v>5.3522975486846036E-2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data'!$CI$2</c:f>
              <c:strCache>
                <c:ptCount val="1"/>
                <c:pt idx="0">
                  <c:v>Western Cape Financial and Services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data'!$CI$42:$CI$114</c:f>
              <c:numCache>
                <c:formatCode>0.0%</c:formatCode>
                <c:ptCount val="73"/>
                <c:pt idx="0">
                  <c:v>0.20293327677392603</c:v>
                </c:pt>
                <c:pt idx="1">
                  <c:v>0.18973252918687589</c:v>
                </c:pt>
                <c:pt idx="2">
                  <c:v>0.19259039361322183</c:v>
                </c:pt>
                <c:pt idx="3">
                  <c:v>0.18882492161800335</c:v>
                </c:pt>
                <c:pt idx="4">
                  <c:v>0.2007840843059685</c:v>
                </c:pt>
                <c:pt idx="5">
                  <c:v>0.19319779455412633</c:v>
                </c:pt>
                <c:pt idx="6">
                  <c:v>0.18074043728872446</c:v>
                </c:pt>
                <c:pt idx="7">
                  <c:v>0.175062745682105</c:v>
                </c:pt>
                <c:pt idx="8">
                  <c:v>0.19371650082757808</c:v>
                </c:pt>
                <c:pt idx="9">
                  <c:v>0.17810467511038319</c:v>
                </c:pt>
                <c:pt idx="10">
                  <c:v>0.14740404503823501</c:v>
                </c:pt>
                <c:pt idx="11">
                  <c:v>0.12557274020176989</c:v>
                </c:pt>
                <c:pt idx="12">
                  <c:v>0.12533694719271504</c:v>
                </c:pt>
                <c:pt idx="13">
                  <c:v>0.1329500742571319</c:v>
                </c:pt>
                <c:pt idx="14">
                  <c:v>0.13184779125338064</c:v>
                </c:pt>
                <c:pt idx="15">
                  <c:v>0.12842281752007323</c:v>
                </c:pt>
                <c:pt idx="16">
                  <c:v>0.12147485370880973</c:v>
                </c:pt>
                <c:pt idx="17">
                  <c:v>0.13109025617871217</c:v>
                </c:pt>
                <c:pt idx="18">
                  <c:v>0.13384044338655676</c:v>
                </c:pt>
                <c:pt idx="19">
                  <c:v>0.12460731409989778</c:v>
                </c:pt>
                <c:pt idx="20">
                  <c:v>0.10838285167740103</c:v>
                </c:pt>
                <c:pt idx="21">
                  <c:v>0.11689873751387769</c:v>
                </c:pt>
                <c:pt idx="22">
                  <c:v>0.1381693548659706</c:v>
                </c:pt>
                <c:pt idx="23">
                  <c:v>0.14140931085197428</c:v>
                </c:pt>
                <c:pt idx="24">
                  <c:v>0.13121472011620261</c:v>
                </c:pt>
                <c:pt idx="25">
                  <c:v>0.14209698116447078</c:v>
                </c:pt>
                <c:pt idx="26">
                  <c:v>0.13771319206479049</c:v>
                </c:pt>
                <c:pt idx="27">
                  <c:v>0.13876524661833933</c:v>
                </c:pt>
                <c:pt idx="28">
                  <c:v>0.11692101954975076</c:v>
                </c:pt>
                <c:pt idx="29">
                  <c:v>0.1153354466267047</c:v>
                </c:pt>
                <c:pt idx="30">
                  <c:v>0.12109119365346976</c:v>
                </c:pt>
                <c:pt idx="31">
                  <c:v>0.12454340979120726</c:v>
                </c:pt>
                <c:pt idx="32">
                  <c:v>0.11552239073584447</c:v>
                </c:pt>
                <c:pt idx="33">
                  <c:v>9.4830488627629661E-2</c:v>
                </c:pt>
                <c:pt idx="34">
                  <c:v>5.7340882308662522E-2</c:v>
                </c:pt>
                <c:pt idx="35">
                  <c:v>4.1254854202231739E-2</c:v>
                </c:pt>
                <c:pt idx="36">
                  <c:v>2.7010656764998586E-2</c:v>
                </c:pt>
                <c:pt idx="37">
                  <c:v>4.276813670023083E-3</c:v>
                </c:pt>
                <c:pt idx="38">
                  <c:v>-1.8291999972303796E-2</c:v>
                </c:pt>
                <c:pt idx="39">
                  <c:v>-2.1128283279161941E-2</c:v>
                </c:pt>
                <c:pt idx="40">
                  <c:v>-4.2845114417180863E-2</c:v>
                </c:pt>
                <c:pt idx="41">
                  <c:v>-6.1724817754492345E-2</c:v>
                </c:pt>
                <c:pt idx="42">
                  <c:v>-9.2352693588142243E-2</c:v>
                </c:pt>
                <c:pt idx="43">
                  <c:v>-0.11805535439697201</c:v>
                </c:pt>
                <c:pt idx="44">
                  <c:v>-0.13740148326451385</c:v>
                </c:pt>
                <c:pt idx="45">
                  <c:v>-0.15270936603442953</c:v>
                </c:pt>
                <c:pt idx="46">
                  <c:v>-0.1648027034770001</c:v>
                </c:pt>
                <c:pt idx="47">
                  <c:v>-0.17242544008258687</c:v>
                </c:pt>
                <c:pt idx="48">
                  <c:v>-0.19883752148622336</c:v>
                </c:pt>
                <c:pt idx="49">
                  <c:v>-0.19706440595978225</c:v>
                </c:pt>
                <c:pt idx="50">
                  <c:v>-0.18089723673773861</c:v>
                </c:pt>
                <c:pt idx="51">
                  <c:v>-0.19262992013578251</c:v>
                </c:pt>
                <c:pt idx="52">
                  <c:v>-0.19100585171200901</c:v>
                </c:pt>
                <c:pt idx="53">
                  <c:v>-0.20153616511285832</c:v>
                </c:pt>
                <c:pt idx="54">
                  <c:v>-0.19831795828153653</c:v>
                </c:pt>
                <c:pt idx="55">
                  <c:v>-0.18849554125421653</c:v>
                </c:pt>
                <c:pt idx="56">
                  <c:v>-0.17388005841541332</c:v>
                </c:pt>
                <c:pt idx="57">
                  <c:v>-0.15648757598985352</c:v>
                </c:pt>
                <c:pt idx="58">
                  <c:v>-0.12410661212245389</c:v>
                </c:pt>
                <c:pt idx="59">
                  <c:v>-0.1012493223781249</c:v>
                </c:pt>
                <c:pt idx="60">
                  <c:v>-6.1368896250059923E-2</c:v>
                </c:pt>
                <c:pt idx="61">
                  <c:v>-6.0614129303645736E-2</c:v>
                </c:pt>
                <c:pt idx="62">
                  <c:v>-5.5013316703399706E-2</c:v>
                </c:pt>
                <c:pt idx="63">
                  <c:v>-1.8076713712480985E-2</c:v>
                </c:pt>
                <c:pt idx="64">
                  <c:v>1.4189999136686948E-2</c:v>
                </c:pt>
                <c:pt idx="65">
                  <c:v>4.8237721167480485E-2</c:v>
                </c:pt>
                <c:pt idx="66">
                  <c:v>5.1083867313206799E-2</c:v>
                </c:pt>
                <c:pt idx="67">
                  <c:v>6.7251666064704674E-2</c:v>
                </c:pt>
                <c:pt idx="68">
                  <c:v>7.9989651638929127E-2</c:v>
                </c:pt>
                <c:pt idx="69">
                  <c:v>0.10182315302761569</c:v>
                </c:pt>
                <c:pt idx="70">
                  <c:v>0.10171511470469352</c:v>
                </c:pt>
                <c:pt idx="71">
                  <c:v>0.10368210776866404</c:v>
                </c:pt>
                <c:pt idx="72">
                  <c:v>0.10841569782796689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data'!$CU$2</c:f>
              <c:strCache>
                <c:ptCount val="1"/>
                <c:pt idx="0">
                  <c:v>Eastern Cape Financial and Services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data'!$CU$42:$CU$114</c:f>
              <c:numCache>
                <c:formatCode>0.0%</c:formatCode>
                <c:ptCount val="73"/>
                <c:pt idx="0">
                  <c:v>0.25569024280497077</c:v>
                </c:pt>
                <c:pt idx="1">
                  <c:v>0.18311900446572227</c:v>
                </c:pt>
                <c:pt idx="2">
                  <c:v>0.16744111904309844</c:v>
                </c:pt>
                <c:pt idx="3">
                  <c:v>0.17297298292405161</c:v>
                </c:pt>
                <c:pt idx="4">
                  <c:v>0.21229176866643096</c:v>
                </c:pt>
                <c:pt idx="5">
                  <c:v>0.1843023325581199</c:v>
                </c:pt>
                <c:pt idx="6">
                  <c:v>0.13378580466769829</c:v>
                </c:pt>
                <c:pt idx="7">
                  <c:v>0.12343382586087381</c:v>
                </c:pt>
                <c:pt idx="8">
                  <c:v>0.13394069443272905</c:v>
                </c:pt>
                <c:pt idx="9">
                  <c:v>0.13276545612877122</c:v>
                </c:pt>
                <c:pt idx="10">
                  <c:v>9.8188682904031488E-2</c:v>
                </c:pt>
                <c:pt idx="11">
                  <c:v>8.4976108163557829E-2</c:v>
                </c:pt>
                <c:pt idx="12">
                  <c:v>0.12161151713175866</c:v>
                </c:pt>
                <c:pt idx="13">
                  <c:v>0.16132120719412968</c:v>
                </c:pt>
                <c:pt idx="14">
                  <c:v>0.186143746651247</c:v>
                </c:pt>
                <c:pt idx="15">
                  <c:v>0.16315704162857747</c:v>
                </c:pt>
                <c:pt idx="16">
                  <c:v>0.15391388489621605</c:v>
                </c:pt>
                <c:pt idx="17">
                  <c:v>0.15688228767861356</c:v>
                </c:pt>
                <c:pt idx="18">
                  <c:v>0.18100482766997117</c:v>
                </c:pt>
                <c:pt idx="19">
                  <c:v>0.1549118193869512</c:v>
                </c:pt>
                <c:pt idx="20">
                  <c:v>0.12678178133934903</c:v>
                </c:pt>
                <c:pt idx="21">
                  <c:v>0.13136727985281826</c:v>
                </c:pt>
                <c:pt idx="22">
                  <c:v>0.11156380083401873</c:v>
                </c:pt>
                <c:pt idx="23">
                  <c:v>0.10256446087377835</c:v>
                </c:pt>
                <c:pt idx="24">
                  <c:v>8.8957044528197304E-2</c:v>
                </c:pt>
                <c:pt idx="25">
                  <c:v>8.4696140173347034E-2</c:v>
                </c:pt>
                <c:pt idx="26">
                  <c:v>6.3210477482207317E-2</c:v>
                </c:pt>
                <c:pt idx="27">
                  <c:v>0.10600932788653084</c:v>
                </c:pt>
                <c:pt idx="28">
                  <c:v>7.5929920799595596E-2</c:v>
                </c:pt>
                <c:pt idx="29">
                  <c:v>9.2753242681286929E-2</c:v>
                </c:pt>
                <c:pt idx="30">
                  <c:v>5.6463165403966009E-2</c:v>
                </c:pt>
                <c:pt idx="31">
                  <c:v>4.3946741788859267E-2</c:v>
                </c:pt>
                <c:pt idx="32">
                  <c:v>9.9042301481984785E-2</c:v>
                </c:pt>
                <c:pt idx="33">
                  <c:v>5.4124980483882146E-2</c:v>
                </c:pt>
                <c:pt idx="34">
                  <c:v>3.4164339786329156E-2</c:v>
                </c:pt>
                <c:pt idx="35">
                  <c:v>5.5632863500271412E-2</c:v>
                </c:pt>
                <c:pt idx="36">
                  <c:v>3.8875728914173457E-2</c:v>
                </c:pt>
                <c:pt idx="37">
                  <c:v>4.7706192262251257E-3</c:v>
                </c:pt>
                <c:pt idx="38">
                  <c:v>3.1483517789553384E-2</c:v>
                </c:pt>
                <c:pt idx="39">
                  <c:v>1.0814747838452377E-2</c:v>
                </c:pt>
                <c:pt idx="40">
                  <c:v>4.8708646313466719E-3</c:v>
                </c:pt>
                <c:pt idx="41">
                  <c:v>-2.684616452120081E-2</c:v>
                </c:pt>
                <c:pt idx="42">
                  <c:v>-6.622439301149774E-2</c:v>
                </c:pt>
                <c:pt idx="43">
                  <c:v>-5.4712616299266825E-2</c:v>
                </c:pt>
                <c:pt idx="44">
                  <c:v>-0.16323560747215615</c:v>
                </c:pt>
                <c:pt idx="45">
                  <c:v>-0.18411425927110647</c:v>
                </c:pt>
                <c:pt idx="46">
                  <c:v>-0.19414700364855486</c:v>
                </c:pt>
                <c:pt idx="47">
                  <c:v>-0.25106063987761973</c:v>
                </c:pt>
                <c:pt idx="48">
                  <c:v>-0.28333380852719425</c:v>
                </c:pt>
                <c:pt idx="49">
                  <c:v>-0.28738221455999469</c:v>
                </c:pt>
                <c:pt idx="50">
                  <c:v>-0.30331194145161966</c:v>
                </c:pt>
                <c:pt idx="51">
                  <c:v>-0.32993384001818682</c:v>
                </c:pt>
                <c:pt idx="52">
                  <c:v>-0.3313320146387444</c:v>
                </c:pt>
                <c:pt idx="53">
                  <c:v>-0.33409973359836065</c:v>
                </c:pt>
                <c:pt idx="54">
                  <c:v>-0.30682994763934135</c:v>
                </c:pt>
                <c:pt idx="55">
                  <c:v>-0.29685725132901075</c:v>
                </c:pt>
                <c:pt idx="56">
                  <c:v>-0.22547791687045893</c:v>
                </c:pt>
                <c:pt idx="57">
                  <c:v>-0.22391722139520454</c:v>
                </c:pt>
                <c:pt idx="58">
                  <c:v>-0.18633744125113649</c:v>
                </c:pt>
                <c:pt idx="59">
                  <c:v>-0.16603136464585166</c:v>
                </c:pt>
                <c:pt idx="60">
                  <c:v>-9.819465939973393E-2</c:v>
                </c:pt>
                <c:pt idx="61">
                  <c:v>-3.5647497609481271E-2</c:v>
                </c:pt>
                <c:pt idx="62">
                  <c:v>-8.1988715704899295E-3</c:v>
                </c:pt>
                <c:pt idx="63">
                  <c:v>3.3060609816063291E-2</c:v>
                </c:pt>
                <c:pt idx="64">
                  <c:v>-8.4542210268355733E-3</c:v>
                </c:pt>
                <c:pt idx="65">
                  <c:v>8.0110557388219927E-3</c:v>
                </c:pt>
                <c:pt idx="66">
                  <c:v>4.0113022805361442E-2</c:v>
                </c:pt>
                <c:pt idx="67">
                  <c:v>1.2183210589107096E-2</c:v>
                </c:pt>
                <c:pt idx="68">
                  <c:v>1.0175390229186565E-2</c:v>
                </c:pt>
                <c:pt idx="69">
                  <c:v>5.2012448047956683E-2</c:v>
                </c:pt>
                <c:pt idx="70">
                  <c:v>4.6382011833751013E-2</c:v>
                </c:pt>
                <c:pt idx="71">
                  <c:v>6.9320165036225179E-2</c:v>
                </c:pt>
                <c:pt idx="72">
                  <c:v>1.6688036571689047E-2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data'!$DH$2</c:f>
              <c:strCache>
                <c:ptCount val="1"/>
                <c:pt idx="0">
                  <c:v>Free State Financial and Services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data'!$DH$42:$DH$114</c:f>
              <c:numCache>
                <c:formatCode>0.0%</c:formatCode>
                <c:ptCount val="73"/>
                <c:pt idx="0">
                  <c:v>0.14355441187001028</c:v>
                </c:pt>
                <c:pt idx="1">
                  <c:v>0.12396041402734514</c:v>
                </c:pt>
                <c:pt idx="2">
                  <c:v>0.13950982555452018</c:v>
                </c:pt>
                <c:pt idx="3">
                  <c:v>0.15527042789760359</c:v>
                </c:pt>
                <c:pt idx="4">
                  <c:v>0.15448150394448978</c:v>
                </c:pt>
                <c:pt idx="5">
                  <c:v>0.16958732275636645</c:v>
                </c:pt>
                <c:pt idx="6">
                  <c:v>0.1853717830637589</c:v>
                </c:pt>
                <c:pt idx="7">
                  <c:v>0.19897647711562749</c:v>
                </c:pt>
                <c:pt idx="8">
                  <c:v>0.19209843280544669</c:v>
                </c:pt>
                <c:pt idx="9">
                  <c:v>0.17476060890811684</c:v>
                </c:pt>
                <c:pt idx="10">
                  <c:v>0.17053153776586849</c:v>
                </c:pt>
                <c:pt idx="11">
                  <c:v>0.18384580559444741</c:v>
                </c:pt>
                <c:pt idx="12">
                  <c:v>0.19894373270227184</c:v>
                </c:pt>
                <c:pt idx="13">
                  <c:v>0.20799970094103215</c:v>
                </c:pt>
                <c:pt idx="14">
                  <c:v>0.18388581677681981</c:v>
                </c:pt>
                <c:pt idx="15">
                  <c:v>0.15426873332832525</c:v>
                </c:pt>
                <c:pt idx="16">
                  <c:v>0.15528543182201804</c:v>
                </c:pt>
                <c:pt idx="17">
                  <c:v>0.17898294325906217</c:v>
                </c:pt>
                <c:pt idx="18">
                  <c:v>0.17909140499317577</c:v>
                </c:pt>
                <c:pt idx="19">
                  <c:v>0.14498855171259439</c:v>
                </c:pt>
                <c:pt idx="20">
                  <c:v>0.14754044306939562</c:v>
                </c:pt>
                <c:pt idx="21">
                  <c:v>0.15303167309778232</c:v>
                </c:pt>
                <c:pt idx="22">
                  <c:v>0.15559581301886993</c:v>
                </c:pt>
                <c:pt idx="23">
                  <c:v>0.1391471528707926</c:v>
                </c:pt>
                <c:pt idx="24">
                  <c:v>0.14064203183379842</c:v>
                </c:pt>
                <c:pt idx="25">
                  <c:v>0.16112200021171774</c:v>
                </c:pt>
                <c:pt idx="26">
                  <c:v>0.15828430074852684</c:v>
                </c:pt>
                <c:pt idx="27">
                  <c:v>0.17356166518704352</c:v>
                </c:pt>
                <c:pt idx="28">
                  <c:v>0.13014495119881064</c:v>
                </c:pt>
                <c:pt idx="29">
                  <c:v>0.10323180107189556</c:v>
                </c:pt>
                <c:pt idx="30">
                  <c:v>8.9379863962629758E-2</c:v>
                </c:pt>
                <c:pt idx="31">
                  <c:v>9.0213056199194286E-2</c:v>
                </c:pt>
                <c:pt idx="32">
                  <c:v>7.7480076962870514E-2</c:v>
                </c:pt>
                <c:pt idx="33">
                  <c:v>6.2935115800558439E-2</c:v>
                </c:pt>
                <c:pt idx="34">
                  <c:v>3.3994421690461518E-2</c:v>
                </c:pt>
                <c:pt idx="35">
                  <c:v>1.9664773672876112E-2</c:v>
                </c:pt>
                <c:pt idx="36">
                  <c:v>-7.7546027829290542E-3</c:v>
                </c:pt>
                <c:pt idx="37">
                  <c:v>-4.7864142129390053E-2</c:v>
                </c:pt>
                <c:pt idx="38">
                  <c:v>-6.2091080606137772E-2</c:v>
                </c:pt>
                <c:pt idx="39">
                  <c:v>-7.208338824472138E-2</c:v>
                </c:pt>
                <c:pt idx="40">
                  <c:v>-7.8448915504563788E-2</c:v>
                </c:pt>
                <c:pt idx="41">
                  <c:v>-9.5644002077575174E-2</c:v>
                </c:pt>
                <c:pt idx="42">
                  <c:v>-0.12248389103887936</c:v>
                </c:pt>
                <c:pt idx="43">
                  <c:v>-0.13021701853564338</c:v>
                </c:pt>
                <c:pt idx="44">
                  <c:v>-0.15676937129317903</c:v>
                </c:pt>
                <c:pt idx="45">
                  <c:v>-0.17917095910204039</c:v>
                </c:pt>
                <c:pt idx="46">
                  <c:v>-0.20162359559416798</c:v>
                </c:pt>
                <c:pt idx="47">
                  <c:v>-0.20167599152896676</c:v>
                </c:pt>
                <c:pt idx="48">
                  <c:v>-0.1988811779665226</c:v>
                </c:pt>
                <c:pt idx="49">
                  <c:v>-0.18649222327250559</c:v>
                </c:pt>
                <c:pt idx="50">
                  <c:v>-0.2010149642049921</c:v>
                </c:pt>
                <c:pt idx="51">
                  <c:v>-0.21669612733563792</c:v>
                </c:pt>
                <c:pt idx="52">
                  <c:v>-0.21610630157117316</c:v>
                </c:pt>
                <c:pt idx="53">
                  <c:v>-0.20193365689956255</c:v>
                </c:pt>
                <c:pt idx="54">
                  <c:v>-0.1991471280014756</c:v>
                </c:pt>
                <c:pt idx="55">
                  <c:v>-0.1947353545814694</c:v>
                </c:pt>
                <c:pt idx="56">
                  <c:v>-0.1785659885522668</c:v>
                </c:pt>
                <c:pt idx="57">
                  <c:v>-0.1391566015336746</c:v>
                </c:pt>
                <c:pt idx="58">
                  <c:v>-9.6869472079416874E-2</c:v>
                </c:pt>
                <c:pt idx="59">
                  <c:v>-6.47721396165295E-2</c:v>
                </c:pt>
                <c:pt idx="60">
                  <c:v>-4.6460072720936663E-2</c:v>
                </c:pt>
                <c:pt idx="61">
                  <c:v>-3.3412382611508362E-2</c:v>
                </c:pt>
                <c:pt idx="62">
                  <c:v>4.1784888531328779E-3</c:v>
                </c:pt>
                <c:pt idx="63">
                  <c:v>4.8083633380044288E-2</c:v>
                </c:pt>
                <c:pt idx="64">
                  <c:v>7.247143739084283E-2</c:v>
                </c:pt>
                <c:pt idx="65">
                  <c:v>6.5004710636151986E-2</c:v>
                </c:pt>
                <c:pt idx="66">
                  <c:v>8.9266202615174484E-2</c:v>
                </c:pt>
                <c:pt idx="67">
                  <c:v>0.11655955209615931</c:v>
                </c:pt>
                <c:pt idx="68">
                  <c:v>0.12935814588452432</c:v>
                </c:pt>
                <c:pt idx="69">
                  <c:v>0.11464938585262074</c:v>
                </c:pt>
                <c:pt idx="70">
                  <c:v>9.7500127192945873E-2</c:v>
                </c:pt>
                <c:pt idx="71">
                  <c:v>9.7668669218337278E-2</c:v>
                </c:pt>
                <c:pt idx="72">
                  <c:v>0.10763587165320199</c:v>
                </c:pt>
              </c:numCache>
            </c:numRef>
          </c:val>
          <c:smooth val="0"/>
        </c:ser>
        <c:ser>
          <c:idx val="4"/>
          <c:order val="4"/>
          <c:tx>
            <c:v>KZN Financial and Services Index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data'!$EB$42:$EB$114</c:f>
              <c:numCache>
                <c:formatCode>0.00%</c:formatCode>
                <c:ptCount val="73"/>
                <c:pt idx="0">
                  <c:v>0.15833132886268642</c:v>
                </c:pt>
                <c:pt idx="1">
                  <c:v>0.12294312569184052</c:v>
                </c:pt>
                <c:pt idx="2">
                  <c:v>7.0282151540505877E-2</c:v>
                </c:pt>
                <c:pt idx="3">
                  <c:v>2.4896153473149329E-2</c:v>
                </c:pt>
                <c:pt idx="4">
                  <c:v>2.0416243693727854E-2</c:v>
                </c:pt>
                <c:pt idx="5">
                  <c:v>9.8034795731425373E-3</c:v>
                </c:pt>
                <c:pt idx="6">
                  <c:v>3.9037929528108695E-2</c:v>
                </c:pt>
                <c:pt idx="7">
                  <c:v>4.5382326905558434E-2</c:v>
                </c:pt>
                <c:pt idx="8">
                  <c:v>6.8540103141641051E-2</c:v>
                </c:pt>
                <c:pt idx="9">
                  <c:v>6.5611842629043959E-2</c:v>
                </c:pt>
                <c:pt idx="10">
                  <c:v>5.4942281445546248E-2</c:v>
                </c:pt>
                <c:pt idx="11">
                  <c:v>2.8646903981819127E-2</c:v>
                </c:pt>
                <c:pt idx="12">
                  <c:v>3.7886081812657846E-2</c:v>
                </c:pt>
                <c:pt idx="13">
                  <c:v>7.6596381136616154E-2</c:v>
                </c:pt>
                <c:pt idx="14">
                  <c:v>0.12034329445635383</c:v>
                </c:pt>
                <c:pt idx="15">
                  <c:v>0.14038204600615112</c:v>
                </c:pt>
                <c:pt idx="16">
                  <c:v>0.11072194629715648</c:v>
                </c:pt>
                <c:pt idx="17">
                  <c:v>0.1005542324748161</c:v>
                </c:pt>
                <c:pt idx="18">
                  <c:v>8.1152002876341722E-2</c:v>
                </c:pt>
                <c:pt idx="19">
                  <c:v>7.0001392105965676E-2</c:v>
                </c:pt>
                <c:pt idx="20">
                  <c:v>6.7477305200191129E-2</c:v>
                </c:pt>
                <c:pt idx="21">
                  <c:v>9.3485007931853437E-2</c:v>
                </c:pt>
                <c:pt idx="22">
                  <c:v>0.12031061361496431</c:v>
                </c:pt>
                <c:pt idx="23">
                  <c:v>0.1353296463271827</c:v>
                </c:pt>
                <c:pt idx="24">
                  <c:v>0.14651206420022067</c:v>
                </c:pt>
                <c:pt idx="25">
                  <c:v>0.14739230571996487</c:v>
                </c:pt>
                <c:pt idx="26">
                  <c:v>0.17549581382129054</c:v>
                </c:pt>
                <c:pt idx="27">
                  <c:v>0.19698987496354525</c:v>
                </c:pt>
                <c:pt idx="28">
                  <c:v>0.15183618031263602</c:v>
                </c:pt>
                <c:pt idx="29">
                  <c:v>0.17002616395466297</c:v>
                </c:pt>
                <c:pt idx="30">
                  <c:v>0.13283768611840219</c:v>
                </c:pt>
                <c:pt idx="31">
                  <c:v>7.8107841155452773E-2</c:v>
                </c:pt>
                <c:pt idx="32">
                  <c:v>8.0103581150780645E-2</c:v>
                </c:pt>
                <c:pt idx="33">
                  <c:v>6.1531945397997223E-2</c:v>
                </c:pt>
                <c:pt idx="34">
                  <c:v>-3.6408634468207968E-3</c:v>
                </c:pt>
                <c:pt idx="35">
                  <c:v>-2.6913222045909291E-2</c:v>
                </c:pt>
                <c:pt idx="36">
                  <c:v>-3.9948307294764618E-2</c:v>
                </c:pt>
                <c:pt idx="37">
                  <c:v>-6.4656262069294757E-2</c:v>
                </c:pt>
                <c:pt idx="38">
                  <c:v>-8.3879989212899408E-2</c:v>
                </c:pt>
                <c:pt idx="39">
                  <c:v>-0.11940708322387261</c:v>
                </c:pt>
                <c:pt idx="40">
                  <c:v>-0.11141738059597872</c:v>
                </c:pt>
                <c:pt idx="41">
                  <c:v>-0.13824029158176887</c:v>
                </c:pt>
                <c:pt idx="42">
                  <c:v>-0.14919225259858182</c:v>
                </c:pt>
                <c:pt idx="43">
                  <c:v>-0.10490899718580748</c:v>
                </c:pt>
                <c:pt idx="44">
                  <c:v>-0.14864900481415477</c:v>
                </c:pt>
                <c:pt idx="45">
                  <c:v>-0.16756209401979694</c:v>
                </c:pt>
                <c:pt idx="46">
                  <c:v>-0.15797684782301546</c:v>
                </c:pt>
                <c:pt idx="47">
                  <c:v>-0.16811874389462456</c:v>
                </c:pt>
                <c:pt idx="48">
                  <c:v>-0.17365117174721956</c:v>
                </c:pt>
                <c:pt idx="49">
                  <c:v>-0.17694927815403827</c:v>
                </c:pt>
                <c:pt idx="50">
                  <c:v>-0.20099784623585137</c:v>
                </c:pt>
                <c:pt idx="51">
                  <c:v>-0.20728134464883086</c:v>
                </c:pt>
                <c:pt idx="52">
                  <c:v>-0.20627109709225533</c:v>
                </c:pt>
                <c:pt idx="53">
                  <c:v>-0.19257862518862878</c:v>
                </c:pt>
                <c:pt idx="54">
                  <c:v>-0.20095367193087987</c:v>
                </c:pt>
                <c:pt idx="55">
                  <c:v>-0.19895517541209107</c:v>
                </c:pt>
                <c:pt idx="56">
                  <c:v>-0.14493114154256714</c:v>
                </c:pt>
                <c:pt idx="57">
                  <c:v>-0.13636208802006811</c:v>
                </c:pt>
                <c:pt idx="58">
                  <c:v>-0.12047942773593801</c:v>
                </c:pt>
                <c:pt idx="59">
                  <c:v>-0.10609034684454621</c:v>
                </c:pt>
                <c:pt idx="60">
                  <c:v>-0.12058507556133991</c:v>
                </c:pt>
                <c:pt idx="61">
                  <c:v>-9.5504922624005562E-2</c:v>
                </c:pt>
                <c:pt idx="62">
                  <c:v>-1.0769650254114582E-2</c:v>
                </c:pt>
                <c:pt idx="63">
                  <c:v>4.4731796746300567E-2</c:v>
                </c:pt>
                <c:pt idx="64">
                  <c:v>7.5256713766884475E-2</c:v>
                </c:pt>
                <c:pt idx="65">
                  <c:v>6.4934879170858384E-2</c:v>
                </c:pt>
                <c:pt idx="66">
                  <c:v>8.2161287817056783E-2</c:v>
                </c:pt>
                <c:pt idx="67">
                  <c:v>6.2709126870656773E-2</c:v>
                </c:pt>
                <c:pt idx="68">
                  <c:v>7.5336399834910583E-2</c:v>
                </c:pt>
                <c:pt idx="69">
                  <c:v>8.1410677714243596E-2</c:v>
                </c:pt>
                <c:pt idx="70">
                  <c:v>5.991489871587885E-2</c:v>
                </c:pt>
                <c:pt idx="71">
                  <c:v>0.11561069158958803</c:v>
                </c:pt>
                <c:pt idx="72">
                  <c:v>0.1514491908094393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4944"/>
        <c:axId val="227181312"/>
      </c:lineChart>
      <c:dateAx>
        <c:axId val="227154944"/>
        <c:scaling>
          <c:orientation val="minMax"/>
          <c:max val="40603"/>
          <c:min val="38777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/>
          <a:lstStyle/>
          <a:p>
            <a:pPr>
              <a:defRPr lang="en-GB" sz="1400" b="1"/>
            </a:pPr>
            <a:endParaRPr lang="en-US"/>
          </a:p>
        </c:txPr>
        <c:crossAx val="227181312"/>
        <c:crosses val="autoZero"/>
        <c:auto val="1"/>
        <c:lblOffset val="100"/>
        <c:baseTimeUnit val="months"/>
      </c:dateAx>
      <c:valAx>
        <c:axId val="2271813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27154944"/>
        <c:crossesAt val="38412"/>
        <c:crossBetween val="between"/>
      </c:valAx>
    </c:plotArea>
    <c:legend>
      <c:legendPos val="r"/>
      <c:layout>
        <c:manualLayout>
          <c:xMode val="edge"/>
          <c:yMode val="edge"/>
          <c:x val="0.12109660870358034"/>
          <c:y val="3.4465597903548438E-2"/>
          <c:w val="0.83389414341554846"/>
          <c:h val="0.16490988610171597"/>
        </c:manualLayout>
      </c:layout>
      <c:overlay val="0"/>
      <c:txPr>
        <a:bodyPr/>
        <a:lstStyle/>
        <a:p>
          <a:pPr>
            <a:defRPr lang="en-GB"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33912664951972E-2"/>
          <c:y val="1.9494692282075902E-2"/>
          <c:w val="0.90864332521580859"/>
          <c:h val="0.94846706074059961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data'!$F$2</c:f>
              <c:strCache>
                <c:ptCount val="1"/>
                <c:pt idx="0">
                  <c:v>Gauteng Electricity Index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'Sector data'!$A$181:$A$192</c:f>
              <c:numCache>
                <c:formatCode>mmm\-yy</c:formatCode>
                <c:ptCount val="12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</c:numCache>
            </c:numRef>
          </c:cat>
          <c:val>
            <c:numRef>
              <c:f>'Sector data'!$F$181:$F$192</c:f>
              <c:numCache>
                <c:formatCode>0.0%</c:formatCode>
                <c:ptCount val="12"/>
                <c:pt idx="0">
                  <c:v>4.0008359220672807E-2</c:v>
                </c:pt>
                <c:pt idx="1">
                  <c:v>9.5356815323681676E-3</c:v>
                </c:pt>
                <c:pt idx="2">
                  <c:v>1.3785852143558097E-2</c:v>
                </c:pt>
                <c:pt idx="3">
                  <c:v>2.0622133067784709E-3</c:v>
                </c:pt>
                <c:pt idx="4">
                  <c:v>3.5364919524005778E-4</c:v>
                </c:pt>
                <c:pt idx="5">
                  <c:v>-1.995302448393077E-2</c:v>
                </c:pt>
                <c:pt idx="6">
                  <c:v>-1.9830124078129785E-2</c:v>
                </c:pt>
                <c:pt idx="7">
                  <c:v>-4.3980892514516201E-2</c:v>
                </c:pt>
                <c:pt idx="8">
                  <c:v>-4.4268814403003676E-2</c:v>
                </c:pt>
                <c:pt idx="9">
                  <c:v>-3.2510408405709734E-2</c:v>
                </c:pt>
                <c:pt idx="10">
                  <c:v>2.5024881658587406E-2</c:v>
                </c:pt>
                <c:pt idx="11">
                  <c:v>3.7204165297831215E-2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data'!$R$2</c:f>
              <c:strCache>
                <c:ptCount val="1"/>
                <c:pt idx="0">
                  <c:v>Western Cape Electricity Index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'Sector data'!$R$181:$R$192</c:f>
              <c:numCache>
                <c:formatCode>0.0%</c:formatCode>
                <c:ptCount val="12"/>
                <c:pt idx="0">
                  <c:v>3.7075715483168015E-2</c:v>
                </c:pt>
                <c:pt idx="1">
                  <c:v>3.9796845334452602E-2</c:v>
                </c:pt>
                <c:pt idx="2">
                  <c:v>3.5221900342178092E-2</c:v>
                </c:pt>
                <c:pt idx="3">
                  <c:v>1.202856677715336E-2</c:v>
                </c:pt>
                <c:pt idx="4">
                  <c:v>-2.2590454980759511E-2</c:v>
                </c:pt>
                <c:pt idx="5">
                  <c:v>-3.7926268518104433E-2</c:v>
                </c:pt>
                <c:pt idx="6">
                  <c:v>-2.8698318208572826E-2</c:v>
                </c:pt>
                <c:pt idx="7">
                  <c:v>-2.6476213599078924E-2</c:v>
                </c:pt>
                <c:pt idx="8">
                  <c:v>-1.860585649444868E-2</c:v>
                </c:pt>
                <c:pt idx="9">
                  <c:v>-1.1532751801797581E-2</c:v>
                </c:pt>
                <c:pt idx="10">
                  <c:v>3.7460358159661533E-2</c:v>
                </c:pt>
                <c:pt idx="11">
                  <c:v>4.8445957783934013E-2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data'!$AE$2</c:f>
              <c:strCache>
                <c:ptCount val="1"/>
                <c:pt idx="0">
                  <c:v>Eastern Cape Electricity Index</c:v>
                </c:pt>
              </c:strCache>
            </c:strRef>
          </c:tx>
          <c:spPr>
            <a:ln w="50800">
              <a:prstDash val="dash"/>
            </a:ln>
          </c:spPr>
          <c:marker>
            <c:symbol val="none"/>
          </c:marker>
          <c:val>
            <c:numRef>
              <c:f>'Sector data'!$AE$181:$AE$192</c:f>
              <c:numCache>
                <c:formatCode>0.0%</c:formatCode>
                <c:ptCount val="12"/>
                <c:pt idx="0">
                  <c:v>0.10626652114275625</c:v>
                </c:pt>
                <c:pt idx="1">
                  <c:v>3.0145211228906232E-2</c:v>
                </c:pt>
                <c:pt idx="2">
                  <c:v>-2.5748752983016043E-2</c:v>
                </c:pt>
                <c:pt idx="3">
                  <c:v>-2.2471985445922882E-2</c:v>
                </c:pt>
                <c:pt idx="4">
                  <c:v>-3.4063105527229576E-2</c:v>
                </c:pt>
                <c:pt idx="5">
                  <c:v>-3.4317925820122275E-2</c:v>
                </c:pt>
                <c:pt idx="6">
                  <c:v>-1.3215404457228574E-2</c:v>
                </c:pt>
                <c:pt idx="7">
                  <c:v>-1.2647361728369999E-2</c:v>
                </c:pt>
                <c:pt idx="8">
                  <c:v>1.5622299425043895E-2</c:v>
                </c:pt>
                <c:pt idx="9">
                  <c:v>-3.7433763660801977E-2</c:v>
                </c:pt>
                <c:pt idx="10">
                  <c:v>4.5449431992860667E-2</c:v>
                </c:pt>
                <c:pt idx="11">
                  <c:v>3.4146626453521955E-2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data'!$AR$2</c:f>
              <c:strCache>
                <c:ptCount val="1"/>
                <c:pt idx="0">
                  <c:v>Free State Electricity Index</c:v>
                </c:pt>
              </c:strCache>
            </c:strRef>
          </c:tx>
          <c:spPr>
            <a:ln w="50800">
              <a:prstDash val="sysDash"/>
            </a:ln>
          </c:spPr>
          <c:marker>
            <c:symbol val="none"/>
          </c:marker>
          <c:val>
            <c:numRef>
              <c:f>'Sector data'!$AR$181:$AR$192</c:f>
              <c:numCache>
                <c:formatCode>0.0%</c:formatCode>
                <c:ptCount val="12"/>
                <c:pt idx="0">
                  <c:v>6.5212097919589596E-2</c:v>
                </c:pt>
                <c:pt idx="1">
                  <c:v>3.7190718226125519E-2</c:v>
                </c:pt>
                <c:pt idx="2">
                  <c:v>1.7786922190221377E-2</c:v>
                </c:pt>
                <c:pt idx="3">
                  <c:v>2.401512067002276E-2</c:v>
                </c:pt>
                <c:pt idx="4">
                  <c:v>7.0278467166671188E-3</c:v>
                </c:pt>
                <c:pt idx="5">
                  <c:v>-9.7622141589124301E-3</c:v>
                </c:pt>
                <c:pt idx="6">
                  <c:v>-1.6843106501114535E-2</c:v>
                </c:pt>
                <c:pt idx="7">
                  <c:v>-5.6528273337129398E-2</c:v>
                </c:pt>
                <c:pt idx="8">
                  <c:v>-6.9826348179020226E-2</c:v>
                </c:pt>
                <c:pt idx="9">
                  <c:v>-7.5075307513904121E-2</c:v>
                </c:pt>
                <c:pt idx="10">
                  <c:v>-1.1976171178237904E-2</c:v>
                </c:pt>
                <c:pt idx="11">
                  <c:v>2.2750842513686198E-2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'Sector data'!$BF$2</c:f>
              <c:strCache>
                <c:ptCount val="1"/>
                <c:pt idx="0">
                  <c:v>KZN Electricity Index</c:v>
                </c:pt>
              </c:strCache>
            </c:strRef>
          </c:tx>
          <c:spPr>
            <a:ln w="50800" cmpd="dbl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val>
            <c:numRef>
              <c:f>'Sector data'!$BF$181:$BF$192</c:f>
              <c:numCache>
                <c:formatCode>0.0%</c:formatCode>
                <c:ptCount val="12"/>
                <c:pt idx="0">
                  <c:v>1.0503314843527622E-2</c:v>
                </c:pt>
                <c:pt idx="1">
                  <c:v>-7.2767083589665438E-3</c:v>
                </c:pt>
                <c:pt idx="2">
                  <c:v>-8.2241934131753736E-3</c:v>
                </c:pt>
                <c:pt idx="3">
                  <c:v>-6.9918718486412512E-3</c:v>
                </c:pt>
                <c:pt idx="4">
                  <c:v>-2.1494514868082404E-2</c:v>
                </c:pt>
                <c:pt idx="5">
                  <c:v>-1.8787051677633948E-2</c:v>
                </c:pt>
                <c:pt idx="6">
                  <c:v>-1.9181967755700469E-2</c:v>
                </c:pt>
                <c:pt idx="7">
                  <c:v>2.234168830092198E-3</c:v>
                </c:pt>
                <c:pt idx="8">
                  <c:v>-4.6262022151675186E-3</c:v>
                </c:pt>
                <c:pt idx="9">
                  <c:v>2.4959766924992355E-3</c:v>
                </c:pt>
                <c:pt idx="10">
                  <c:v>5.009910232758541E-3</c:v>
                </c:pt>
                <c:pt idx="11">
                  <c:v>2.9587422037322675E-3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1024"/>
        <c:axId val="227202560"/>
      </c:lineChart>
      <c:dateAx>
        <c:axId val="227201024"/>
        <c:scaling>
          <c:orientation val="minMax"/>
          <c:max val="40603"/>
          <c:min val="4023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27202560"/>
        <c:crosses val="autoZero"/>
        <c:auto val="1"/>
        <c:lblOffset val="100"/>
        <c:baseTimeUnit val="months"/>
      </c:dateAx>
      <c:valAx>
        <c:axId val="227202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2720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092136590428997"/>
          <c:y val="8.4178886049834784E-2"/>
          <c:w val="0.44497078254324662"/>
          <c:h val="0.30979739935629846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11262784583915E-2"/>
          <c:y val="2.3162066789254136E-2"/>
          <c:w val="0.88793784299689815"/>
          <c:h val="0.89655918415487412"/>
        </c:manualLayout>
      </c:layout>
      <c:lineChart>
        <c:grouping val="standard"/>
        <c:varyColors val="0"/>
        <c:ser>
          <c:idx val="0"/>
          <c:order val="0"/>
          <c:tx>
            <c:strRef>
              <c:f>'Index Data'!$B$1</c:f>
              <c:strCache>
                <c:ptCount val="1"/>
                <c:pt idx="0">
                  <c:v>Gauteng Barometer 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'Index Data'!$A$40:$A$112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'Index Data'!$B$40:$B$112</c:f>
              <c:numCache>
                <c:formatCode>0.0</c:formatCode>
                <c:ptCount val="73"/>
                <c:pt idx="0">
                  <c:v>97.232173587946804</c:v>
                </c:pt>
                <c:pt idx="1">
                  <c:v>95.417008891154197</c:v>
                </c:pt>
                <c:pt idx="2">
                  <c:v>97.28579800305279</c:v>
                </c:pt>
                <c:pt idx="3">
                  <c:v>98.352529207865089</c:v>
                </c:pt>
                <c:pt idx="4">
                  <c:v>100.24365484406962</c:v>
                </c:pt>
                <c:pt idx="5">
                  <c:v>102.18018691184821</c:v>
                </c:pt>
                <c:pt idx="6">
                  <c:v>100.87437532392396</c:v>
                </c:pt>
                <c:pt idx="7">
                  <c:v>103.03825355115399</c:v>
                </c:pt>
                <c:pt idx="8">
                  <c:v>105.32111864518573</c:v>
                </c:pt>
                <c:pt idx="9">
                  <c:v>104.1979066055803</c:v>
                </c:pt>
                <c:pt idx="10">
                  <c:v>113.01798999508851</c:v>
                </c:pt>
                <c:pt idx="11">
                  <c:v>111.84170819839629</c:v>
                </c:pt>
                <c:pt idx="12">
                  <c:v>109.64975010739046</c:v>
                </c:pt>
                <c:pt idx="13">
                  <c:v>110.43576626998433</c:v>
                </c:pt>
                <c:pt idx="14">
                  <c:v>113.77653244189064</c:v>
                </c:pt>
                <c:pt idx="15">
                  <c:v>107.62936087264698</c:v>
                </c:pt>
                <c:pt idx="16">
                  <c:v>107.98087524096911</c:v>
                </c:pt>
                <c:pt idx="17">
                  <c:v>105.62715214496805</c:v>
                </c:pt>
                <c:pt idx="18">
                  <c:v>107.35304055965942</c:v>
                </c:pt>
                <c:pt idx="19">
                  <c:v>104.36393180245605</c:v>
                </c:pt>
                <c:pt idx="20">
                  <c:v>103.77448569993048</c:v>
                </c:pt>
                <c:pt idx="21">
                  <c:v>102.29033210389538</c:v>
                </c:pt>
                <c:pt idx="22">
                  <c:v>108.47547080217595</c:v>
                </c:pt>
                <c:pt idx="23">
                  <c:v>106.73119277334513</c:v>
                </c:pt>
                <c:pt idx="24">
                  <c:v>107.89362126608285</c:v>
                </c:pt>
                <c:pt idx="25">
                  <c:v>107.65752079530185</c:v>
                </c:pt>
                <c:pt idx="26">
                  <c:v>106.43444723597915</c:v>
                </c:pt>
                <c:pt idx="27">
                  <c:v>104.15871709150271</c:v>
                </c:pt>
                <c:pt idx="28">
                  <c:v>105.10481007664698</c:v>
                </c:pt>
                <c:pt idx="29">
                  <c:v>102.25432530080694</c:v>
                </c:pt>
                <c:pt idx="30">
                  <c:v>103.39381351857739</c:v>
                </c:pt>
                <c:pt idx="31">
                  <c:v>101.64505067919767</c:v>
                </c:pt>
                <c:pt idx="32">
                  <c:v>101.75654094115916</c:v>
                </c:pt>
                <c:pt idx="33">
                  <c:v>99.725639235195118</c:v>
                </c:pt>
                <c:pt idx="34">
                  <c:v>104.51326516934985</c:v>
                </c:pt>
                <c:pt idx="35">
                  <c:v>104.21352421154646</c:v>
                </c:pt>
                <c:pt idx="36">
                  <c:v>103.63879421580194</c:v>
                </c:pt>
                <c:pt idx="37">
                  <c:v>101.56778285459684</c:v>
                </c:pt>
                <c:pt idx="38">
                  <c:v>100.63526713828279</c:v>
                </c:pt>
                <c:pt idx="39">
                  <c:v>97.622786961473736</c:v>
                </c:pt>
                <c:pt idx="40">
                  <c:v>96.837154265609911</c:v>
                </c:pt>
                <c:pt idx="41">
                  <c:v>95.326029937471745</c:v>
                </c:pt>
                <c:pt idx="42">
                  <c:v>94.504262065490209</c:v>
                </c:pt>
                <c:pt idx="43">
                  <c:v>94.85065959162668</c:v>
                </c:pt>
                <c:pt idx="44">
                  <c:v>94.088808854315076</c:v>
                </c:pt>
                <c:pt idx="45">
                  <c:v>93.942829232181182</c:v>
                </c:pt>
                <c:pt idx="46">
                  <c:v>94.952581692692803</c:v>
                </c:pt>
                <c:pt idx="47">
                  <c:v>93.731800800686599</c:v>
                </c:pt>
                <c:pt idx="48">
                  <c:v>93.703562808258638</c:v>
                </c:pt>
                <c:pt idx="49">
                  <c:v>95.413094641554665</c:v>
                </c:pt>
                <c:pt idx="50">
                  <c:v>96.618127734140785</c:v>
                </c:pt>
                <c:pt idx="51">
                  <c:v>95.278987254146784</c:v>
                </c:pt>
                <c:pt idx="52">
                  <c:v>93.279160792241214</c:v>
                </c:pt>
                <c:pt idx="53">
                  <c:v>94.147205415459169</c:v>
                </c:pt>
                <c:pt idx="54">
                  <c:v>92.043094129314014</c:v>
                </c:pt>
                <c:pt idx="55">
                  <c:v>92.013423759329655</c:v>
                </c:pt>
                <c:pt idx="56">
                  <c:v>93.006594172207159</c:v>
                </c:pt>
                <c:pt idx="57">
                  <c:v>93.521234356898759</c:v>
                </c:pt>
                <c:pt idx="58">
                  <c:v>98.980307411872744</c:v>
                </c:pt>
                <c:pt idx="59">
                  <c:v>96.363569980600303</c:v>
                </c:pt>
                <c:pt idx="60">
                  <c:v>97.334569003135101</c:v>
                </c:pt>
                <c:pt idx="61">
                  <c:v>98.481662996281898</c:v>
                </c:pt>
                <c:pt idx="62">
                  <c:v>97.771548304512265</c:v>
                </c:pt>
                <c:pt idx="63">
                  <c:v>97.312495864514176</c:v>
                </c:pt>
                <c:pt idx="64">
                  <c:v>97.336008701946724</c:v>
                </c:pt>
                <c:pt idx="65">
                  <c:v>97.967015508122898</c:v>
                </c:pt>
                <c:pt idx="66">
                  <c:v>96.811591689000977</c:v>
                </c:pt>
                <c:pt idx="67">
                  <c:v>93.15797280425366</c:v>
                </c:pt>
                <c:pt idx="68">
                  <c:v>97.127847027089558</c:v>
                </c:pt>
                <c:pt idx="69">
                  <c:v>98.507897704223751</c:v>
                </c:pt>
                <c:pt idx="70">
                  <c:v>104.74762106733793</c:v>
                </c:pt>
                <c:pt idx="71">
                  <c:v>108.2462255052051</c:v>
                </c:pt>
                <c:pt idx="72">
                  <c:v>105.45796861755494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'Index Data'!$C$1</c:f>
              <c:strCache>
                <c:ptCount val="1"/>
                <c:pt idx="0">
                  <c:v>Western Cape Barometer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'Index Data'!$A$40:$A$112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'Index Data'!$C$40:$C$112</c:f>
              <c:numCache>
                <c:formatCode>0.0</c:formatCode>
                <c:ptCount val="73"/>
                <c:pt idx="0">
                  <c:v>98.467208449917663</c:v>
                </c:pt>
                <c:pt idx="1">
                  <c:v>96.615285233545549</c:v>
                </c:pt>
                <c:pt idx="2">
                  <c:v>98.176274487877322</c:v>
                </c:pt>
                <c:pt idx="3">
                  <c:v>100.42430851765157</c:v>
                </c:pt>
                <c:pt idx="4">
                  <c:v>100.86086407696769</c:v>
                </c:pt>
                <c:pt idx="5">
                  <c:v>101.42604716019679</c:v>
                </c:pt>
                <c:pt idx="6">
                  <c:v>101.5103998853637</c:v>
                </c:pt>
                <c:pt idx="7">
                  <c:v>102.00587909944119</c:v>
                </c:pt>
                <c:pt idx="8">
                  <c:v>102.18036612012288</c:v>
                </c:pt>
                <c:pt idx="9">
                  <c:v>102.32252516137504</c:v>
                </c:pt>
                <c:pt idx="10">
                  <c:v>106.90121149903887</c:v>
                </c:pt>
                <c:pt idx="11">
                  <c:v>109.74898750944951</c:v>
                </c:pt>
                <c:pt idx="12">
                  <c:v>110.83801666939206</c:v>
                </c:pt>
                <c:pt idx="13">
                  <c:v>112.20581486026624</c:v>
                </c:pt>
                <c:pt idx="14">
                  <c:v>110.15923930979268</c:v>
                </c:pt>
                <c:pt idx="15">
                  <c:v>107.74667971696739</c:v>
                </c:pt>
                <c:pt idx="16">
                  <c:v>106.68140059982743</c:v>
                </c:pt>
                <c:pt idx="17">
                  <c:v>105.97259997041995</c:v>
                </c:pt>
                <c:pt idx="18">
                  <c:v>105.78253445936735</c:v>
                </c:pt>
                <c:pt idx="19">
                  <c:v>104.3837422207952</c:v>
                </c:pt>
                <c:pt idx="20">
                  <c:v>105.17334108309836</c:v>
                </c:pt>
                <c:pt idx="21">
                  <c:v>104.74312029184874</c:v>
                </c:pt>
                <c:pt idx="22">
                  <c:v>110.25176324265635</c:v>
                </c:pt>
                <c:pt idx="23">
                  <c:v>111.25928852294264</c:v>
                </c:pt>
                <c:pt idx="24">
                  <c:v>112.19594711546412</c:v>
                </c:pt>
                <c:pt idx="25">
                  <c:v>113.25426060387667</c:v>
                </c:pt>
                <c:pt idx="26">
                  <c:v>112.43405946311964</c:v>
                </c:pt>
                <c:pt idx="27">
                  <c:v>110.47406835150413</c:v>
                </c:pt>
                <c:pt idx="28">
                  <c:v>110.25274020539885</c:v>
                </c:pt>
                <c:pt idx="29">
                  <c:v>109.83582906830873</c:v>
                </c:pt>
                <c:pt idx="30">
                  <c:v>109.18844389799732</c:v>
                </c:pt>
                <c:pt idx="31">
                  <c:v>108.17685470191529</c:v>
                </c:pt>
                <c:pt idx="32">
                  <c:v>109.04011555894617</c:v>
                </c:pt>
                <c:pt idx="33">
                  <c:v>107.95433557339014</c:v>
                </c:pt>
                <c:pt idx="34">
                  <c:v>110.78623855557206</c:v>
                </c:pt>
                <c:pt idx="35">
                  <c:v>109.84029714296413</c:v>
                </c:pt>
                <c:pt idx="36">
                  <c:v>109.54711396274818</c:v>
                </c:pt>
                <c:pt idx="37">
                  <c:v>107.10961519360576</c:v>
                </c:pt>
                <c:pt idx="38">
                  <c:v>105.49264209743585</c:v>
                </c:pt>
                <c:pt idx="39">
                  <c:v>102.93714503027988</c:v>
                </c:pt>
                <c:pt idx="40">
                  <c:v>102.09201982252334</c:v>
                </c:pt>
                <c:pt idx="41">
                  <c:v>101.53042278461591</c:v>
                </c:pt>
                <c:pt idx="42">
                  <c:v>100.87781105201665</c:v>
                </c:pt>
                <c:pt idx="43">
                  <c:v>100.05995026423156</c:v>
                </c:pt>
                <c:pt idx="44">
                  <c:v>98.81259549860242</c:v>
                </c:pt>
                <c:pt idx="45">
                  <c:v>98.305603475756925</c:v>
                </c:pt>
                <c:pt idx="46">
                  <c:v>100.0071656722279</c:v>
                </c:pt>
                <c:pt idx="47">
                  <c:v>100.22491875290953</c:v>
                </c:pt>
                <c:pt idx="48">
                  <c:v>101.24200969512998</c:v>
                </c:pt>
                <c:pt idx="49">
                  <c:v>100.39343019524047</c:v>
                </c:pt>
                <c:pt idx="50">
                  <c:v>100.48084102094705</c:v>
                </c:pt>
                <c:pt idx="51">
                  <c:v>101.91077013122307</c:v>
                </c:pt>
                <c:pt idx="52">
                  <c:v>100.18621198856003</c:v>
                </c:pt>
                <c:pt idx="53">
                  <c:v>100.6415116764453</c:v>
                </c:pt>
                <c:pt idx="54">
                  <c:v>98.489121535041335</c:v>
                </c:pt>
                <c:pt idx="55">
                  <c:v>97.62130783882796</c:v>
                </c:pt>
                <c:pt idx="56">
                  <c:v>98.366377538826399</c:v>
                </c:pt>
                <c:pt idx="57">
                  <c:v>98.471150620241517</c:v>
                </c:pt>
                <c:pt idx="58">
                  <c:v>103.08237004607419</c:v>
                </c:pt>
                <c:pt idx="59">
                  <c:v>102.55028990666248</c:v>
                </c:pt>
                <c:pt idx="60">
                  <c:v>104.17570551460034</c:v>
                </c:pt>
                <c:pt idx="61">
                  <c:v>104.47493155755248</c:v>
                </c:pt>
                <c:pt idx="62">
                  <c:v>102.21702888845078</c:v>
                </c:pt>
                <c:pt idx="63">
                  <c:v>102.45952764282487</c:v>
                </c:pt>
                <c:pt idx="64">
                  <c:v>102.33658046429559</c:v>
                </c:pt>
                <c:pt idx="65">
                  <c:v>103.34499127137153</c:v>
                </c:pt>
                <c:pt idx="66">
                  <c:v>103.55729732331606</c:v>
                </c:pt>
                <c:pt idx="67">
                  <c:v>103.86864713843977</c:v>
                </c:pt>
                <c:pt idx="68">
                  <c:v>105.1379051419303</c:v>
                </c:pt>
                <c:pt idx="69">
                  <c:v>106.38252618598487</c:v>
                </c:pt>
                <c:pt idx="70">
                  <c:v>112.68395082369607</c:v>
                </c:pt>
                <c:pt idx="71">
                  <c:v>115.36168136644731</c:v>
                </c:pt>
                <c:pt idx="72">
                  <c:v>112.62970417042153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'Index Data'!$D$1</c:f>
              <c:strCache>
                <c:ptCount val="1"/>
                <c:pt idx="0">
                  <c:v>Eastern Cape Barometer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'Index Data'!$A$40:$A$112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'Index Data'!$D$40:$D$112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'Index Data'!$E$1</c:f>
              <c:strCache>
                <c:ptCount val="1"/>
                <c:pt idx="0">
                  <c:v>Free State Barometer</c:v>
                </c:pt>
              </c:strCache>
            </c:strRef>
          </c:tx>
          <c:spPr>
            <a:ln w="762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'Index Data'!$A$40:$A$112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'Index Data'!$E$40:$E$112</c:f>
              <c:numCache>
                <c:formatCode>0.0</c:formatCode>
                <c:ptCount val="73"/>
                <c:pt idx="0">
                  <c:v>97.887998264632458</c:v>
                </c:pt>
                <c:pt idx="1">
                  <c:v>97.028866177624607</c:v>
                </c:pt>
                <c:pt idx="2">
                  <c:v>99.645002495230159</c:v>
                </c:pt>
                <c:pt idx="3">
                  <c:v>97.895269979754801</c:v>
                </c:pt>
                <c:pt idx="4">
                  <c:v>100.65823727653161</c:v>
                </c:pt>
                <c:pt idx="5">
                  <c:v>101.21438861617655</c:v>
                </c:pt>
                <c:pt idx="6">
                  <c:v>102.20855652866845</c:v>
                </c:pt>
                <c:pt idx="7">
                  <c:v>101.37279004051767</c:v>
                </c:pt>
                <c:pt idx="8">
                  <c:v>101.24056687732828</c:v>
                </c:pt>
                <c:pt idx="9">
                  <c:v>102.14339750525343</c:v>
                </c:pt>
                <c:pt idx="10">
                  <c:v>105.17505102271379</c:v>
                </c:pt>
                <c:pt idx="11">
                  <c:v>106.65160304653337</c:v>
                </c:pt>
                <c:pt idx="12">
                  <c:v>106.77938939781875</c:v>
                </c:pt>
                <c:pt idx="13">
                  <c:v>106.48070693364706</c:v>
                </c:pt>
                <c:pt idx="14">
                  <c:v>107.5886830480127</c:v>
                </c:pt>
                <c:pt idx="15">
                  <c:v>105.90338704763245</c:v>
                </c:pt>
                <c:pt idx="16">
                  <c:v>104.35331046629099</c:v>
                </c:pt>
                <c:pt idx="17">
                  <c:v>100.84043951176878</c:v>
                </c:pt>
                <c:pt idx="18">
                  <c:v>101.02398935245232</c:v>
                </c:pt>
                <c:pt idx="19">
                  <c:v>99.821294771087381</c:v>
                </c:pt>
                <c:pt idx="20">
                  <c:v>100.26889671300034</c:v>
                </c:pt>
                <c:pt idx="21">
                  <c:v>100.66425160768566</c:v>
                </c:pt>
                <c:pt idx="22">
                  <c:v>106.34285828996875</c:v>
                </c:pt>
                <c:pt idx="23">
                  <c:v>108.72359045672661</c:v>
                </c:pt>
                <c:pt idx="24">
                  <c:v>109.41343015465863</c:v>
                </c:pt>
                <c:pt idx="25">
                  <c:v>109.44105882262754</c:v>
                </c:pt>
                <c:pt idx="26">
                  <c:v>109.65648255399421</c:v>
                </c:pt>
                <c:pt idx="27">
                  <c:v>108.152207501009</c:v>
                </c:pt>
                <c:pt idx="28">
                  <c:v>106.29160780324598</c:v>
                </c:pt>
                <c:pt idx="29">
                  <c:v>104.53618899904367</c:v>
                </c:pt>
                <c:pt idx="30">
                  <c:v>104.6266627503017</c:v>
                </c:pt>
                <c:pt idx="31">
                  <c:v>102.56921267781067</c:v>
                </c:pt>
                <c:pt idx="32">
                  <c:v>103.31308857673775</c:v>
                </c:pt>
                <c:pt idx="33">
                  <c:v>102.36303445699842</c:v>
                </c:pt>
                <c:pt idx="34">
                  <c:v>106.21514959357299</c:v>
                </c:pt>
                <c:pt idx="35">
                  <c:v>104.20604658560548</c:v>
                </c:pt>
                <c:pt idx="36">
                  <c:v>101.79661872178067</c:v>
                </c:pt>
                <c:pt idx="37">
                  <c:v>100.39704198344937</c:v>
                </c:pt>
                <c:pt idx="38">
                  <c:v>101.28077332263005</c:v>
                </c:pt>
                <c:pt idx="39">
                  <c:v>98.518697398244612</c:v>
                </c:pt>
                <c:pt idx="40">
                  <c:v>97.918245114988494</c:v>
                </c:pt>
                <c:pt idx="41">
                  <c:v>97.308807510446627</c:v>
                </c:pt>
                <c:pt idx="42">
                  <c:v>98.257812877549696</c:v>
                </c:pt>
                <c:pt idx="43">
                  <c:v>97.387681136017363</c:v>
                </c:pt>
                <c:pt idx="44">
                  <c:v>97.965389431265109</c:v>
                </c:pt>
                <c:pt idx="45">
                  <c:v>98.915179415764399</c:v>
                </c:pt>
                <c:pt idx="46">
                  <c:v>102.05012862908774</c:v>
                </c:pt>
                <c:pt idx="47">
                  <c:v>102.62426233513405</c:v>
                </c:pt>
                <c:pt idx="48">
                  <c:v>101.73109872589363</c:v>
                </c:pt>
                <c:pt idx="49">
                  <c:v>99.152474495557584</c:v>
                </c:pt>
                <c:pt idx="50">
                  <c:v>100.55713665462578</c:v>
                </c:pt>
                <c:pt idx="51">
                  <c:v>103.07896939996988</c:v>
                </c:pt>
                <c:pt idx="52">
                  <c:v>101.3012679202603</c:v>
                </c:pt>
                <c:pt idx="53">
                  <c:v>103.6877864245989</c:v>
                </c:pt>
                <c:pt idx="54">
                  <c:v>102.60013037259148</c:v>
                </c:pt>
                <c:pt idx="55">
                  <c:v>102.76241690574454</c:v>
                </c:pt>
                <c:pt idx="56">
                  <c:v>101.65236188654467</c:v>
                </c:pt>
                <c:pt idx="57">
                  <c:v>101.67747949546498</c:v>
                </c:pt>
                <c:pt idx="58">
                  <c:v>106.81493640732553</c:v>
                </c:pt>
                <c:pt idx="59">
                  <c:v>105.51660537019086</c:v>
                </c:pt>
                <c:pt idx="60">
                  <c:v>104.9646849322458</c:v>
                </c:pt>
                <c:pt idx="61">
                  <c:v>103.95779832764948</c:v>
                </c:pt>
                <c:pt idx="62">
                  <c:v>103.40323060659075</c:v>
                </c:pt>
                <c:pt idx="63">
                  <c:v>102.69450450149419</c:v>
                </c:pt>
                <c:pt idx="64">
                  <c:v>102.02977071287287</c:v>
                </c:pt>
                <c:pt idx="65">
                  <c:v>101.44650307912654</c:v>
                </c:pt>
                <c:pt idx="66">
                  <c:v>102.70496698031533</c:v>
                </c:pt>
                <c:pt idx="67">
                  <c:v>104.27528517429592</c:v>
                </c:pt>
                <c:pt idx="68">
                  <c:v>104.67962560055327</c:v>
                </c:pt>
                <c:pt idx="69">
                  <c:v>107.00911573374982</c:v>
                </c:pt>
                <c:pt idx="70">
                  <c:v>113.62542070128563</c:v>
                </c:pt>
                <c:pt idx="71">
                  <c:v>115.52809991490722</c:v>
                </c:pt>
                <c:pt idx="72">
                  <c:v>122.49790475878154</c:v>
                </c:pt>
              </c:numCache>
            </c:numRef>
          </c:val>
          <c:smooth val="0"/>
        </c:ser>
        <c:ser>
          <c:idx val="3"/>
          <c:order val="4"/>
          <c:tx>
            <c:v>KZN Barometer</c:v>
          </c:tx>
          <c:marker>
            <c:symbol val="none"/>
          </c:marker>
          <c:cat>
            <c:numRef>
              <c:f>'Index Data'!$A$40:$A$112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'Index Data'!$F$40:$F$112</c:f>
              <c:numCache>
                <c:formatCode>0.0</c:formatCode>
                <c:ptCount val="73"/>
                <c:pt idx="0">
                  <c:v>96.198615567132478</c:v>
                </c:pt>
                <c:pt idx="1">
                  <c:v>96.312851369663704</c:v>
                </c:pt>
                <c:pt idx="2">
                  <c:v>101.42406094065208</c:v>
                </c:pt>
                <c:pt idx="3">
                  <c:v>101.9304729370815</c:v>
                </c:pt>
                <c:pt idx="4">
                  <c:v>101.5963051434811</c:v>
                </c:pt>
                <c:pt idx="5">
                  <c:v>101.06376114436226</c:v>
                </c:pt>
                <c:pt idx="6">
                  <c:v>100.80222772854606</c:v>
                </c:pt>
                <c:pt idx="7">
                  <c:v>100.52385156280468</c:v>
                </c:pt>
                <c:pt idx="8">
                  <c:v>100.48872164422824</c:v>
                </c:pt>
                <c:pt idx="9">
                  <c:v>102.22034229660699</c:v>
                </c:pt>
                <c:pt idx="10">
                  <c:v>106.38067142221988</c:v>
                </c:pt>
                <c:pt idx="11">
                  <c:v>107.41332192958282</c:v>
                </c:pt>
                <c:pt idx="12">
                  <c:v>109.47754456192094</c:v>
                </c:pt>
                <c:pt idx="13">
                  <c:v>107.87267263148357</c:v>
                </c:pt>
                <c:pt idx="14">
                  <c:v>106.54704111001885</c:v>
                </c:pt>
                <c:pt idx="15">
                  <c:v>104.8140285694253</c:v>
                </c:pt>
                <c:pt idx="16">
                  <c:v>105.3749694525452</c:v>
                </c:pt>
                <c:pt idx="17">
                  <c:v>104.15866788936079</c:v>
                </c:pt>
                <c:pt idx="18">
                  <c:v>105.41387911977857</c:v>
                </c:pt>
                <c:pt idx="19">
                  <c:v>104.00330994458767</c:v>
                </c:pt>
                <c:pt idx="20">
                  <c:v>104.60830066415794</c:v>
                </c:pt>
                <c:pt idx="21">
                  <c:v>102.76844813586929</c:v>
                </c:pt>
                <c:pt idx="22">
                  <c:v>105.69014137309274</c:v>
                </c:pt>
                <c:pt idx="23">
                  <c:v>105.94414514532941</c:v>
                </c:pt>
                <c:pt idx="24">
                  <c:v>105.38740766028072</c:v>
                </c:pt>
                <c:pt idx="25">
                  <c:v>105.77669493429815</c:v>
                </c:pt>
                <c:pt idx="26">
                  <c:v>104.13627958962144</c:v>
                </c:pt>
                <c:pt idx="27">
                  <c:v>103.02568195921305</c:v>
                </c:pt>
                <c:pt idx="28">
                  <c:v>103.91222917777552</c:v>
                </c:pt>
                <c:pt idx="29">
                  <c:v>103.17157860004131</c:v>
                </c:pt>
                <c:pt idx="30">
                  <c:v>103.4162167355382</c:v>
                </c:pt>
                <c:pt idx="31">
                  <c:v>101.28557074345809</c:v>
                </c:pt>
                <c:pt idx="32">
                  <c:v>102.55174826696415</c:v>
                </c:pt>
                <c:pt idx="33">
                  <c:v>100.87719752250149</c:v>
                </c:pt>
                <c:pt idx="34">
                  <c:v>103.16549532101375</c:v>
                </c:pt>
                <c:pt idx="35">
                  <c:v>103.81057739290583</c:v>
                </c:pt>
                <c:pt idx="36">
                  <c:v>103.94817310566897</c:v>
                </c:pt>
                <c:pt idx="37">
                  <c:v>101.95064832335761</c:v>
                </c:pt>
                <c:pt idx="38">
                  <c:v>102.58007629254639</c:v>
                </c:pt>
                <c:pt idx="39">
                  <c:v>99.816069482833342</c:v>
                </c:pt>
                <c:pt idx="40">
                  <c:v>100.7015001971463</c:v>
                </c:pt>
                <c:pt idx="41">
                  <c:v>98.936172067570752</c:v>
                </c:pt>
                <c:pt idx="42">
                  <c:v>98.055879439929399</c:v>
                </c:pt>
                <c:pt idx="43">
                  <c:v>97.566176457737583</c:v>
                </c:pt>
                <c:pt idx="44">
                  <c:v>96.616189949682564</c:v>
                </c:pt>
                <c:pt idx="45">
                  <c:v>96.244684123261436</c:v>
                </c:pt>
                <c:pt idx="46">
                  <c:v>97.012977367711713</c:v>
                </c:pt>
                <c:pt idx="47">
                  <c:v>97.550335879542914</c:v>
                </c:pt>
                <c:pt idx="48">
                  <c:v>97.824978062763762</c:v>
                </c:pt>
                <c:pt idx="49">
                  <c:v>95.623867182911056</c:v>
                </c:pt>
                <c:pt idx="50">
                  <c:v>96.10554382227734</c:v>
                </c:pt>
                <c:pt idx="51">
                  <c:v>100.12767929095101</c:v>
                </c:pt>
                <c:pt idx="52">
                  <c:v>101.04688904530154</c:v>
                </c:pt>
                <c:pt idx="53">
                  <c:v>103.12574553810244</c:v>
                </c:pt>
                <c:pt idx="54">
                  <c:v>103.1119916311162</c:v>
                </c:pt>
                <c:pt idx="55">
                  <c:v>102.70273549161834</c:v>
                </c:pt>
                <c:pt idx="56">
                  <c:v>103.44737863346157</c:v>
                </c:pt>
                <c:pt idx="57">
                  <c:v>103.58320629238276</c:v>
                </c:pt>
                <c:pt idx="58">
                  <c:v>106.49096823173264</c:v>
                </c:pt>
                <c:pt idx="59">
                  <c:v>105.33766824320125</c:v>
                </c:pt>
                <c:pt idx="60">
                  <c:v>106.53968863799304</c:v>
                </c:pt>
                <c:pt idx="61">
                  <c:v>106.02149785148191</c:v>
                </c:pt>
                <c:pt idx="62">
                  <c:v>106.81006657169966</c:v>
                </c:pt>
                <c:pt idx="63">
                  <c:v>108.083235156271</c:v>
                </c:pt>
                <c:pt idx="64">
                  <c:v>107.60095974320214</c:v>
                </c:pt>
                <c:pt idx="65">
                  <c:v>107.59949261103429</c:v>
                </c:pt>
                <c:pt idx="66">
                  <c:v>110.44121198652871</c:v>
                </c:pt>
                <c:pt idx="67">
                  <c:v>108.76933735761489</c:v>
                </c:pt>
                <c:pt idx="68">
                  <c:v>115.08229815163355</c:v>
                </c:pt>
                <c:pt idx="69">
                  <c:v>116.5791115167236</c:v>
                </c:pt>
                <c:pt idx="70">
                  <c:v>123.03474742423288</c:v>
                </c:pt>
                <c:pt idx="71">
                  <c:v>121.83094790977435</c:v>
                </c:pt>
                <c:pt idx="72">
                  <c:v>123.06064824591394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70816"/>
        <c:axId val="227572352"/>
      </c:lineChart>
      <c:dateAx>
        <c:axId val="2275708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27572352"/>
        <c:crosses val="autoZero"/>
        <c:auto val="1"/>
        <c:lblOffset val="100"/>
        <c:baseTimeUnit val="months"/>
      </c:dateAx>
      <c:valAx>
        <c:axId val="227572352"/>
        <c:scaling>
          <c:orientation val="minMax"/>
          <c:max val="120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800" b="1"/>
            </a:pPr>
            <a:endParaRPr lang="en-US"/>
          </a:p>
        </c:txPr>
        <c:crossAx val="22757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50733538041624"/>
          <c:y val="0.57083333333333364"/>
          <c:w val="0.29868181818181838"/>
          <c:h val="0.28977532167987785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383258515407E-2"/>
          <c:y val="2.6593667979002651E-2"/>
          <c:w val="0.90664055427054335"/>
          <c:h val="0.82449261811023622"/>
        </c:manualLayout>
      </c:layout>
      <c:lineChart>
        <c:grouping val="standard"/>
        <c:varyColors val="0"/>
        <c:ser>
          <c:idx val="1"/>
          <c:order val="0"/>
          <c:tx>
            <c:strRef>
              <c:f>'Sector data'!$O$2</c:f>
              <c:strCache>
                <c:ptCount val="1"/>
                <c:pt idx="0">
                  <c:v>Western Cape Agriculture Index</c:v>
                </c:pt>
              </c:strCache>
            </c:strRef>
          </c:tx>
          <c:spPr>
            <a:ln w="6985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data'!$O$40:$O$112</c:f>
              <c:numCache>
                <c:formatCode>0.0</c:formatCode>
                <c:ptCount val="73"/>
                <c:pt idx="0">
                  <c:v>98.516230721587945</c:v>
                </c:pt>
                <c:pt idx="1">
                  <c:v>95.204044847470527</c:v>
                </c:pt>
                <c:pt idx="2">
                  <c:v>95.750196812003921</c:v>
                </c:pt>
                <c:pt idx="3">
                  <c:v>96.86996867554717</c:v>
                </c:pt>
                <c:pt idx="4">
                  <c:v>98.372335873145346</c:v>
                </c:pt>
                <c:pt idx="5">
                  <c:v>98.307372861709098</c:v>
                </c:pt>
                <c:pt idx="6">
                  <c:v>98.965072401640555</c:v>
                </c:pt>
                <c:pt idx="7">
                  <c:v>98.112187159673013</c:v>
                </c:pt>
                <c:pt idx="8" formatCode="General">
                  <c:v>100.28413913358192</c:v>
                </c:pt>
                <c:pt idx="9" formatCode="General">
                  <c:v>101.59419506049136</c:v>
                </c:pt>
                <c:pt idx="10" formatCode="General">
                  <c:v>108.62923814689049</c:v>
                </c:pt>
                <c:pt idx="11" formatCode="General">
                  <c:v>110.34228238415001</c:v>
                </c:pt>
                <c:pt idx="12" formatCode="General">
                  <c:v>114.05483669363444</c:v>
                </c:pt>
                <c:pt idx="13" formatCode="General">
                  <c:v>112.43120338044619</c:v>
                </c:pt>
                <c:pt idx="14" formatCode="General">
                  <c:v>111.8319376741118</c:v>
                </c:pt>
                <c:pt idx="15" formatCode="General">
                  <c:v>110.79288918231974</c:v>
                </c:pt>
                <c:pt idx="16" formatCode="General">
                  <c:v>110.79690025241705</c:v>
                </c:pt>
                <c:pt idx="17" formatCode="General">
                  <c:v>108.50334063985218</c:v>
                </c:pt>
                <c:pt idx="18" formatCode="General">
                  <c:v>106.00436553621266</c:v>
                </c:pt>
                <c:pt idx="19" formatCode="General">
                  <c:v>102.72660972773589</c:v>
                </c:pt>
                <c:pt idx="20" formatCode="General">
                  <c:v>100.20448654701222</c:v>
                </c:pt>
                <c:pt idx="21" formatCode="General">
                  <c:v>100.29426014783051</c:v>
                </c:pt>
                <c:pt idx="22" formatCode="General">
                  <c:v>96.300638195034495</c:v>
                </c:pt>
                <c:pt idx="23" formatCode="General">
                  <c:v>100.05315544140373</c:v>
                </c:pt>
                <c:pt idx="24" formatCode="General">
                  <c:v>106.8136436308674</c:v>
                </c:pt>
                <c:pt idx="25" formatCode="General">
                  <c:v>107.92110404023943</c:v>
                </c:pt>
                <c:pt idx="26" formatCode="General">
                  <c:v>107.97098384821369</c:v>
                </c:pt>
                <c:pt idx="27" formatCode="General">
                  <c:v>104.56133902776217</c:v>
                </c:pt>
                <c:pt idx="28" formatCode="General">
                  <c:v>107.35763377350696</c:v>
                </c:pt>
                <c:pt idx="29" formatCode="General">
                  <c:v>110.24653112909137</c:v>
                </c:pt>
                <c:pt idx="30" formatCode="General">
                  <c:v>107.5340722479863</c:v>
                </c:pt>
                <c:pt idx="31" formatCode="General">
                  <c:v>107.24636607309613</c:v>
                </c:pt>
                <c:pt idx="32" formatCode="General">
                  <c:v>103.07441146916344</c:v>
                </c:pt>
                <c:pt idx="33" formatCode="General">
                  <c:v>105.39823963762898</c:v>
                </c:pt>
                <c:pt idx="34" formatCode="General">
                  <c:v>106.40141286776436</c:v>
                </c:pt>
                <c:pt idx="35" formatCode="General">
                  <c:v>108.07964779927312</c:v>
                </c:pt>
                <c:pt idx="36" formatCode="General">
                  <c:v>108.78572696733801</c:v>
                </c:pt>
                <c:pt idx="37" formatCode="General">
                  <c:v>107.4293547716775</c:v>
                </c:pt>
                <c:pt idx="38" formatCode="General">
                  <c:v>105.11048373273879</c:v>
                </c:pt>
                <c:pt idx="39" formatCode="General">
                  <c:v>109.80255797120745</c:v>
                </c:pt>
                <c:pt idx="40" formatCode="General">
                  <c:v>108.11341637415454</c:v>
                </c:pt>
                <c:pt idx="41" formatCode="General">
                  <c:v>109.3865036992668</c:v>
                </c:pt>
                <c:pt idx="42" formatCode="General">
                  <c:v>109.50078750086972</c:v>
                </c:pt>
                <c:pt idx="43" formatCode="General">
                  <c:v>113.43476986657859</c:v>
                </c:pt>
                <c:pt idx="44" formatCode="General">
                  <c:v>116.93061834599395</c:v>
                </c:pt>
                <c:pt idx="45" formatCode="General">
                  <c:v>114.07563050722501</c:v>
                </c:pt>
                <c:pt idx="46" formatCode="General">
                  <c:v>110.69228847942857</c:v>
                </c:pt>
                <c:pt idx="47" formatCode="General">
                  <c:v>107.46720654217596</c:v>
                </c:pt>
                <c:pt idx="48" formatCode="General">
                  <c:v>109.21430749534942</c:v>
                </c:pt>
                <c:pt idx="49" formatCode="General">
                  <c:v>108.89168366037084</c:v>
                </c:pt>
                <c:pt idx="50" formatCode="General">
                  <c:v>108.87263177352963</c:v>
                </c:pt>
                <c:pt idx="51" formatCode="General">
                  <c:v>108.43267397479138</c:v>
                </c:pt>
                <c:pt idx="52" formatCode="General">
                  <c:v>108.27598755610708</c:v>
                </c:pt>
                <c:pt idx="53" formatCode="General">
                  <c:v>107.2696196727539</c:v>
                </c:pt>
                <c:pt idx="54" formatCode="General">
                  <c:v>111.67047683072613</c:v>
                </c:pt>
                <c:pt idx="55" formatCode="General">
                  <c:v>109.74795484611883</c:v>
                </c:pt>
                <c:pt idx="56" formatCode="General">
                  <c:v>109.23512628826745</c:v>
                </c:pt>
                <c:pt idx="57" formatCode="General">
                  <c:v>106.19909237028941</c:v>
                </c:pt>
                <c:pt idx="58" formatCode="General">
                  <c:v>104.37880365008127</c:v>
                </c:pt>
                <c:pt idx="59" formatCode="General">
                  <c:v>101.47887854656966</c:v>
                </c:pt>
                <c:pt idx="60" formatCode="General">
                  <c:v>105.19710500414726</c:v>
                </c:pt>
                <c:pt idx="61" formatCode="General">
                  <c:v>106.01169427477231</c:v>
                </c:pt>
                <c:pt idx="62" formatCode="General">
                  <c:v>106.50486002539265</c:v>
                </c:pt>
                <c:pt idx="63" formatCode="General">
                  <c:v>105.60121109321716</c:v>
                </c:pt>
                <c:pt idx="64" formatCode="General">
                  <c:v>103.66217681863274</c:v>
                </c:pt>
                <c:pt idx="65" formatCode="General">
                  <c:v>104.15716167979326</c:v>
                </c:pt>
                <c:pt idx="66" formatCode="General">
                  <c:v>104.57653132290642</c:v>
                </c:pt>
                <c:pt idx="67" formatCode="General">
                  <c:v>103.78351093279277</c:v>
                </c:pt>
                <c:pt idx="68" formatCode="General">
                  <c:v>100.37112977717887</c:v>
                </c:pt>
                <c:pt idx="69" formatCode="General">
                  <c:v>98.256750806827455</c:v>
                </c:pt>
                <c:pt idx="70" formatCode="General">
                  <c:v>100.15308360422837</c:v>
                </c:pt>
                <c:pt idx="71" formatCode="General">
                  <c:v>107.14228645071712</c:v>
                </c:pt>
                <c:pt idx="72" formatCode="General">
                  <c:v>111.92291703030489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'Sector data'!$AC$2</c:f>
              <c:strCache>
                <c:ptCount val="1"/>
                <c:pt idx="0">
                  <c:v>Eastern Cape Agriculture Index</c:v>
                </c:pt>
              </c:strCache>
            </c:strRef>
          </c:tx>
          <c:spPr>
            <a:ln w="6985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data'!$AC$40:$AC$112</c:f>
              <c:numCache>
                <c:formatCode>0.0</c:formatCode>
                <c:ptCount val="73"/>
                <c:pt idx="0">
                  <c:v>95.17589435099049</c:v>
                </c:pt>
                <c:pt idx="1">
                  <c:v>95.967688521050491</c:v>
                </c:pt>
                <c:pt idx="2">
                  <c:v>97.516332065045191</c:v>
                </c:pt>
                <c:pt idx="3">
                  <c:v>96.934545465667156</c:v>
                </c:pt>
                <c:pt idx="4">
                  <c:v>96.312336526240287</c:v>
                </c:pt>
                <c:pt idx="5">
                  <c:v>97.137714878145204</c:v>
                </c:pt>
                <c:pt idx="6">
                  <c:v>97.391511272060029</c:v>
                </c:pt>
                <c:pt idx="7">
                  <c:v>97.723989250291126</c:v>
                </c:pt>
                <c:pt idx="8">
                  <c:v>100.2666831643082</c:v>
                </c:pt>
                <c:pt idx="9">
                  <c:v>102.75804924476093</c:v>
                </c:pt>
                <c:pt idx="10">
                  <c:v>108.07671764485886</c:v>
                </c:pt>
                <c:pt idx="11">
                  <c:v>113.16049373088843</c:v>
                </c:pt>
                <c:pt idx="12">
                  <c:v>119.01505938502447</c:v>
                </c:pt>
                <c:pt idx="13">
                  <c:v>118.64109341787959</c:v>
                </c:pt>
                <c:pt idx="14">
                  <c:v>117.3215718184849</c:v>
                </c:pt>
                <c:pt idx="15">
                  <c:v>115.28641713637225</c:v>
                </c:pt>
                <c:pt idx="16">
                  <c:v>114.04446978194433</c:v>
                </c:pt>
                <c:pt idx="17">
                  <c:v>112.99076391941509</c:v>
                </c:pt>
                <c:pt idx="18">
                  <c:v>108.69233815017641</c:v>
                </c:pt>
                <c:pt idx="19">
                  <c:v>101.84764221041621</c:v>
                </c:pt>
                <c:pt idx="20">
                  <c:v>96.071144815148671</c:v>
                </c:pt>
                <c:pt idx="21">
                  <c:v>95.043571356231269</c:v>
                </c:pt>
                <c:pt idx="22">
                  <c:v>94.212482344947986</c:v>
                </c:pt>
                <c:pt idx="23">
                  <c:v>93.081926149730847</c:v>
                </c:pt>
                <c:pt idx="24">
                  <c:v>94.573776244299793</c:v>
                </c:pt>
                <c:pt idx="25">
                  <c:v>93.637431772557747</c:v>
                </c:pt>
                <c:pt idx="26">
                  <c:v>95.103709953717143</c:v>
                </c:pt>
                <c:pt idx="27">
                  <c:v>94.549115487207359</c:v>
                </c:pt>
                <c:pt idx="28">
                  <c:v>98.996258780134823</c:v>
                </c:pt>
                <c:pt idx="29">
                  <c:v>101.551059148988</c:v>
                </c:pt>
                <c:pt idx="30">
                  <c:v>103.82799151775015</c:v>
                </c:pt>
                <c:pt idx="31">
                  <c:v>103.91164091941377</c:v>
                </c:pt>
                <c:pt idx="32">
                  <c:v>101.46354470255677</c:v>
                </c:pt>
                <c:pt idx="33">
                  <c:v>100.58745291768615</c:v>
                </c:pt>
                <c:pt idx="34">
                  <c:v>99.924435516071853</c:v>
                </c:pt>
                <c:pt idx="35">
                  <c:v>101.14701470627141</c:v>
                </c:pt>
                <c:pt idx="36">
                  <c:v>100.80486323490514</c:v>
                </c:pt>
                <c:pt idx="37">
                  <c:v>97.920088781150582</c:v>
                </c:pt>
                <c:pt idx="38">
                  <c:v>94.97677956672797</c:v>
                </c:pt>
                <c:pt idx="39">
                  <c:v>99.631539638470855</c:v>
                </c:pt>
                <c:pt idx="40">
                  <c:v>100.03522251317797</c:v>
                </c:pt>
                <c:pt idx="41">
                  <c:v>99.578395218470988</c:v>
                </c:pt>
                <c:pt idx="42">
                  <c:v>98.253401284649314</c:v>
                </c:pt>
                <c:pt idx="43">
                  <c:v>100.71622327586908</c:v>
                </c:pt>
                <c:pt idx="44">
                  <c:v>102.37996895210564</c:v>
                </c:pt>
                <c:pt idx="45">
                  <c:v>102.30843128215906</c:v>
                </c:pt>
                <c:pt idx="46">
                  <c:v>101.82155898471815</c:v>
                </c:pt>
                <c:pt idx="47">
                  <c:v>103.22273636452238</c:v>
                </c:pt>
                <c:pt idx="48">
                  <c:v>104.10171236865278</c:v>
                </c:pt>
                <c:pt idx="49">
                  <c:v>105.04209108595269</c:v>
                </c:pt>
                <c:pt idx="50">
                  <c:v>104.93645992590105</c:v>
                </c:pt>
                <c:pt idx="51">
                  <c:v>105.01682908604884</c:v>
                </c:pt>
                <c:pt idx="52">
                  <c:v>104.57071407597165</c:v>
                </c:pt>
                <c:pt idx="53">
                  <c:v>104.83399466680811</c:v>
                </c:pt>
                <c:pt idx="54">
                  <c:v>108.07779643838397</c:v>
                </c:pt>
                <c:pt idx="55">
                  <c:v>106.81376985435112</c:v>
                </c:pt>
                <c:pt idx="56">
                  <c:v>108.49188621713169</c:v>
                </c:pt>
                <c:pt idx="57">
                  <c:v>106.91951370764457</c:v>
                </c:pt>
                <c:pt idx="58">
                  <c:v>106.26211733294822</c:v>
                </c:pt>
                <c:pt idx="59">
                  <c:v>102.46945741511297</c:v>
                </c:pt>
                <c:pt idx="60">
                  <c:v>103.9036182239751</c:v>
                </c:pt>
                <c:pt idx="61">
                  <c:v>104.88291330975267</c:v>
                </c:pt>
                <c:pt idx="62">
                  <c:v>104.98430655211908</c:v>
                </c:pt>
                <c:pt idx="63">
                  <c:v>103.03957443134337</c:v>
                </c:pt>
                <c:pt idx="64">
                  <c:v>101.88305652580939</c:v>
                </c:pt>
                <c:pt idx="65">
                  <c:v>103.30650482838544</c:v>
                </c:pt>
                <c:pt idx="66">
                  <c:v>107.45376175478884</c:v>
                </c:pt>
                <c:pt idx="67">
                  <c:v>106.31115052163646</c:v>
                </c:pt>
                <c:pt idx="68">
                  <c:v>102.32191064966456</c:v>
                </c:pt>
                <c:pt idx="69">
                  <c:v>99.208638134849764</c:v>
                </c:pt>
                <c:pt idx="70">
                  <c:v>101.07569286603936</c:v>
                </c:pt>
                <c:pt idx="71">
                  <c:v>104.19056379010136</c:v>
                </c:pt>
                <c:pt idx="72">
                  <c:v>109.77194315283913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'Sector data'!$AO$2</c:f>
              <c:strCache>
                <c:ptCount val="1"/>
                <c:pt idx="0">
                  <c:v>Free State Agriculture Index</c:v>
                </c:pt>
              </c:strCache>
            </c:strRef>
          </c:tx>
          <c:spPr>
            <a:ln w="698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data'!$AO$40:$AO$112</c:f>
              <c:numCache>
                <c:formatCode>0.0</c:formatCode>
                <c:ptCount val="73"/>
                <c:pt idx="0">
                  <c:v>97.75090056691154</c:v>
                </c:pt>
                <c:pt idx="1">
                  <c:v>100.10809393348676</c:v>
                </c:pt>
                <c:pt idx="2">
                  <c:v>94.808581514499394</c:v>
                </c:pt>
                <c:pt idx="3">
                  <c:v>98.765356193164834</c:v>
                </c:pt>
                <c:pt idx="4">
                  <c:v>98.804345872827327</c:v>
                </c:pt>
                <c:pt idx="5">
                  <c:v>94.803064198045035</c:v>
                </c:pt>
                <c:pt idx="6">
                  <c:v>97.95286601485374</c:v>
                </c:pt>
                <c:pt idx="7">
                  <c:v>96.141815345170144</c:v>
                </c:pt>
                <c:pt idx="8">
                  <c:v>99.024435500594734</c:v>
                </c:pt>
                <c:pt idx="9">
                  <c:v>104.41569385517164</c:v>
                </c:pt>
                <c:pt idx="10">
                  <c:v>107.67361132486772</c:v>
                </c:pt>
                <c:pt idx="11">
                  <c:v>109.31243971072618</c:v>
                </c:pt>
                <c:pt idx="12">
                  <c:v>109.12195428870832</c:v>
                </c:pt>
                <c:pt idx="13">
                  <c:v>110.07012378302224</c:v>
                </c:pt>
                <c:pt idx="14">
                  <c:v>110.10602608436841</c:v>
                </c:pt>
                <c:pt idx="15">
                  <c:v>106.56285467988566</c:v>
                </c:pt>
                <c:pt idx="16">
                  <c:v>107.90340863419243</c:v>
                </c:pt>
                <c:pt idx="17">
                  <c:v>106.54916383800736</c:v>
                </c:pt>
                <c:pt idx="18">
                  <c:v>89.57242253307497</c:v>
                </c:pt>
                <c:pt idx="19">
                  <c:v>77.164003508371366</c:v>
                </c:pt>
                <c:pt idx="20">
                  <c:v>72.698320244916459</c:v>
                </c:pt>
                <c:pt idx="21">
                  <c:v>72.679537613031627</c:v>
                </c:pt>
                <c:pt idx="22">
                  <c:v>72.32512015738665</c:v>
                </c:pt>
                <c:pt idx="23">
                  <c:v>72.947313818893846</c:v>
                </c:pt>
                <c:pt idx="24">
                  <c:v>77.19552740541674</c:v>
                </c:pt>
                <c:pt idx="25">
                  <c:v>74.445447720886207</c:v>
                </c:pt>
                <c:pt idx="26">
                  <c:v>76.241031920230881</c:v>
                </c:pt>
                <c:pt idx="27">
                  <c:v>75.545207007852639</c:v>
                </c:pt>
                <c:pt idx="28">
                  <c:v>79.893457741874457</c:v>
                </c:pt>
                <c:pt idx="29">
                  <c:v>89.77735050702438</c:v>
                </c:pt>
                <c:pt idx="30">
                  <c:v>93.815997774967016</c:v>
                </c:pt>
                <c:pt idx="31">
                  <c:v>89.417539622108336</c:v>
                </c:pt>
                <c:pt idx="32">
                  <c:v>83.085176438040449</c:v>
                </c:pt>
                <c:pt idx="33">
                  <c:v>81.123504505958564</c:v>
                </c:pt>
                <c:pt idx="34">
                  <c:v>81.587575120361706</c:v>
                </c:pt>
                <c:pt idx="35">
                  <c:v>81.889690282177128</c:v>
                </c:pt>
                <c:pt idx="36">
                  <c:v>68.714933946031636</c:v>
                </c:pt>
                <c:pt idx="37">
                  <c:v>73.17413911573216</c:v>
                </c:pt>
                <c:pt idx="38">
                  <c:v>76.707674870991767</c:v>
                </c:pt>
                <c:pt idx="39">
                  <c:v>76.463104046558698</c:v>
                </c:pt>
                <c:pt idx="40">
                  <c:v>77.075854211203435</c:v>
                </c:pt>
                <c:pt idx="41">
                  <c:v>77.481706577168666</c:v>
                </c:pt>
                <c:pt idx="42">
                  <c:v>82.675034248572118</c:v>
                </c:pt>
                <c:pt idx="43">
                  <c:v>98.984556750812175</c:v>
                </c:pt>
                <c:pt idx="44">
                  <c:v>106.16149659942862</c:v>
                </c:pt>
                <c:pt idx="45">
                  <c:v>104.62181475585953</c:v>
                </c:pt>
                <c:pt idx="46">
                  <c:v>105.30108836034648</c:v>
                </c:pt>
                <c:pt idx="47">
                  <c:v>110.65538453594456</c:v>
                </c:pt>
                <c:pt idx="48">
                  <c:v>103.12985237392901</c:v>
                </c:pt>
                <c:pt idx="49">
                  <c:v>108.66313694681509</c:v>
                </c:pt>
                <c:pt idx="50">
                  <c:v>109.34891857053618</c:v>
                </c:pt>
                <c:pt idx="51">
                  <c:v>103.48967615191653</c:v>
                </c:pt>
                <c:pt idx="52">
                  <c:v>104.26757693361046</c:v>
                </c:pt>
                <c:pt idx="53">
                  <c:v>103.1882601755979</c:v>
                </c:pt>
                <c:pt idx="54">
                  <c:v>100.42127698522545</c:v>
                </c:pt>
                <c:pt idx="55">
                  <c:v>97.687093626382449</c:v>
                </c:pt>
                <c:pt idx="56">
                  <c:v>105.60231215394457</c:v>
                </c:pt>
                <c:pt idx="57">
                  <c:v>100.48497110543595</c:v>
                </c:pt>
                <c:pt idx="58">
                  <c:v>98.889096260939496</c:v>
                </c:pt>
                <c:pt idx="59">
                  <c:v>98.161570094505606</c:v>
                </c:pt>
                <c:pt idx="60">
                  <c:v>103.65951469987183</c:v>
                </c:pt>
                <c:pt idx="61">
                  <c:v>106.6176821476384</c:v>
                </c:pt>
                <c:pt idx="62">
                  <c:v>104.86222599394154</c:v>
                </c:pt>
                <c:pt idx="63">
                  <c:v>104.83073214667718</c:v>
                </c:pt>
                <c:pt idx="64">
                  <c:v>105.76792480393001</c:v>
                </c:pt>
                <c:pt idx="65">
                  <c:v>109.98776805843123</c:v>
                </c:pt>
                <c:pt idx="66">
                  <c:v>122.16823928126404</c:v>
                </c:pt>
                <c:pt idx="67">
                  <c:v>108.65684335267818</c:v>
                </c:pt>
                <c:pt idx="68">
                  <c:v>102.14006158733298</c:v>
                </c:pt>
                <c:pt idx="69">
                  <c:v>106.59130234141566</c:v>
                </c:pt>
                <c:pt idx="70">
                  <c:v>111.2554784792765</c:v>
                </c:pt>
                <c:pt idx="71">
                  <c:v>109.20107663827605</c:v>
                </c:pt>
                <c:pt idx="72">
                  <c:v>111.31716380433564</c:v>
                </c:pt>
              </c:numCache>
            </c:numRef>
          </c:val>
          <c:smooth val="0"/>
        </c:ser>
        <c:ser>
          <c:idx val="0"/>
          <c:order val="3"/>
          <c:tx>
            <c:v>KZN Agriculture Index</c:v>
          </c:tx>
          <c:spPr>
            <a:ln w="6985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data'!$BC$40:$BC$112</c:f>
              <c:numCache>
                <c:formatCode>0.0</c:formatCode>
                <c:ptCount val="73"/>
                <c:pt idx="0">
                  <c:v>98.968856859372409</c:v>
                </c:pt>
                <c:pt idx="1">
                  <c:v>100.73764652385685</c:v>
                </c:pt>
                <c:pt idx="2">
                  <c:v>96.495226554183304</c:v>
                </c:pt>
                <c:pt idx="3">
                  <c:v>99.417631637715189</c:v>
                </c:pt>
                <c:pt idx="4">
                  <c:v>99.318589514702367</c:v>
                </c:pt>
                <c:pt idx="5">
                  <c:v>96.334575416187832</c:v>
                </c:pt>
                <c:pt idx="6">
                  <c:v>100.50399985521685</c:v>
                </c:pt>
                <c:pt idx="7">
                  <c:v>97.561023057444743</c:v>
                </c:pt>
                <c:pt idx="8">
                  <c:v>98.643475422893601</c:v>
                </c:pt>
                <c:pt idx="9">
                  <c:v>102.20245108955056</c:v>
                </c:pt>
                <c:pt idx="10">
                  <c:v>104.20286955631704</c:v>
                </c:pt>
                <c:pt idx="11">
                  <c:v>105.17966045217392</c:v>
                </c:pt>
                <c:pt idx="12">
                  <c:v>101.8793220132998</c:v>
                </c:pt>
                <c:pt idx="13">
                  <c:v>102.02371381309374</c:v>
                </c:pt>
                <c:pt idx="14">
                  <c:v>101.32525887680374</c:v>
                </c:pt>
                <c:pt idx="15">
                  <c:v>98.83299569007896</c:v>
                </c:pt>
                <c:pt idx="16">
                  <c:v>99.705376506545491</c:v>
                </c:pt>
                <c:pt idx="17">
                  <c:v>100.32911195362672</c:v>
                </c:pt>
                <c:pt idx="18">
                  <c:v>93.893301308643998</c:v>
                </c:pt>
                <c:pt idx="19">
                  <c:v>91.861604631677977</c:v>
                </c:pt>
                <c:pt idx="20">
                  <c:v>91.285044307850143</c:v>
                </c:pt>
                <c:pt idx="21">
                  <c:v>91.568577016919065</c:v>
                </c:pt>
                <c:pt idx="22">
                  <c:v>91.419453601414205</c:v>
                </c:pt>
                <c:pt idx="23">
                  <c:v>90.702098522509175</c:v>
                </c:pt>
                <c:pt idx="24">
                  <c:v>92.682956692525551</c:v>
                </c:pt>
                <c:pt idx="25">
                  <c:v>89.426922662642667</c:v>
                </c:pt>
                <c:pt idx="26">
                  <c:v>91.068113798096064</c:v>
                </c:pt>
                <c:pt idx="27">
                  <c:v>90.711682147131427</c:v>
                </c:pt>
                <c:pt idx="28">
                  <c:v>93.849568247401024</c:v>
                </c:pt>
                <c:pt idx="29">
                  <c:v>93.743230042268948</c:v>
                </c:pt>
                <c:pt idx="30">
                  <c:v>93.020151995284877</c:v>
                </c:pt>
                <c:pt idx="31">
                  <c:v>94.120511580282837</c:v>
                </c:pt>
                <c:pt idx="32">
                  <c:v>94.405993392577869</c:v>
                </c:pt>
                <c:pt idx="33">
                  <c:v>94.31907351391277</c:v>
                </c:pt>
                <c:pt idx="34">
                  <c:v>94.350744680035575</c:v>
                </c:pt>
                <c:pt idx="35">
                  <c:v>96.698486825162078</c:v>
                </c:pt>
                <c:pt idx="36">
                  <c:v>87.251198676074182</c:v>
                </c:pt>
                <c:pt idx="37">
                  <c:v>89.07683966573731</c:v>
                </c:pt>
                <c:pt idx="38">
                  <c:v>91.577140901945896</c:v>
                </c:pt>
                <c:pt idx="39">
                  <c:v>90.964499312322872</c:v>
                </c:pt>
                <c:pt idx="40">
                  <c:v>88.640681831187308</c:v>
                </c:pt>
                <c:pt idx="41">
                  <c:v>91.476200580241581</c:v>
                </c:pt>
                <c:pt idx="42">
                  <c:v>92.728623468646219</c:v>
                </c:pt>
                <c:pt idx="43">
                  <c:v>93.648873554948864</c:v>
                </c:pt>
                <c:pt idx="44">
                  <c:v>94.509234691614594</c:v>
                </c:pt>
                <c:pt idx="45">
                  <c:v>92.71913037826755</c:v>
                </c:pt>
                <c:pt idx="46">
                  <c:v>93.374593594045422</c:v>
                </c:pt>
                <c:pt idx="47">
                  <c:v>96.873233959354081</c:v>
                </c:pt>
                <c:pt idx="48">
                  <c:v>86.904526578680944</c:v>
                </c:pt>
                <c:pt idx="49">
                  <c:v>93.676320429559254</c:v>
                </c:pt>
                <c:pt idx="50">
                  <c:v>94.443690359495932</c:v>
                </c:pt>
                <c:pt idx="51">
                  <c:v>90.739720515061663</c:v>
                </c:pt>
                <c:pt idx="52">
                  <c:v>92.560893539908164</c:v>
                </c:pt>
                <c:pt idx="53">
                  <c:v>93.457269391422244</c:v>
                </c:pt>
                <c:pt idx="54">
                  <c:v>92.014723780954654</c:v>
                </c:pt>
                <c:pt idx="55">
                  <c:v>88.545111823814821</c:v>
                </c:pt>
                <c:pt idx="56">
                  <c:v>94.462996401541375</c:v>
                </c:pt>
                <c:pt idx="57">
                  <c:v>90.107888433834049</c:v>
                </c:pt>
                <c:pt idx="58">
                  <c:v>89.04303395288764</c:v>
                </c:pt>
                <c:pt idx="59">
                  <c:v>88.970705254186043</c:v>
                </c:pt>
                <c:pt idx="60">
                  <c:v>88.822350235265858</c:v>
                </c:pt>
                <c:pt idx="61">
                  <c:v>90.46290028299596</c:v>
                </c:pt>
                <c:pt idx="62">
                  <c:v>88.25650780242475</c:v>
                </c:pt>
                <c:pt idx="63">
                  <c:v>88.566550586686134</c:v>
                </c:pt>
                <c:pt idx="64">
                  <c:v>89.878146639837723</c:v>
                </c:pt>
                <c:pt idx="65">
                  <c:v>90.968362939757142</c:v>
                </c:pt>
                <c:pt idx="66">
                  <c:v>94.443954816906839</c:v>
                </c:pt>
                <c:pt idx="67">
                  <c:v>88.799887011839303</c:v>
                </c:pt>
                <c:pt idx="68">
                  <c:v>86.821687146122457</c:v>
                </c:pt>
                <c:pt idx="69">
                  <c:v>89.952726551428299</c:v>
                </c:pt>
                <c:pt idx="70">
                  <c:v>93.671255945874307</c:v>
                </c:pt>
                <c:pt idx="71">
                  <c:v>92.467994088589393</c:v>
                </c:pt>
                <c:pt idx="72">
                  <c:v>98.560566306763235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62368"/>
        <c:axId val="237963904"/>
      </c:lineChart>
      <c:dateAx>
        <c:axId val="237962368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7963904"/>
        <c:crosses val="autoZero"/>
        <c:auto val="1"/>
        <c:lblOffset val="100"/>
        <c:baseTimeUnit val="months"/>
      </c:dateAx>
      <c:valAx>
        <c:axId val="237963904"/>
        <c:scaling>
          <c:orientation val="minMax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796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46626595719526"/>
          <c:y val="0.68965529724958119"/>
          <c:w val="0.85285730752832889"/>
          <c:h val="0.1265323787731702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49110647248886E-2"/>
          <c:y val="2.0343667979002632E-2"/>
          <c:w val="0.90664055427054335"/>
          <c:h val="0.8265759514435812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data'!$B$2</c:f>
              <c:strCache>
                <c:ptCount val="1"/>
                <c:pt idx="0">
                  <c:v>Gauteng Mining index</c:v>
                </c:pt>
              </c:strCache>
            </c:strRef>
          </c:tx>
          <c:spPr>
            <a:ln w="69850"/>
          </c:spPr>
          <c:marker>
            <c:symbol val="none"/>
          </c:marker>
          <c:cat>
            <c:numRef>
              <c:f>'Sector data'!$BB$40:$BB$112</c:f>
              <c:numCache>
                <c:formatCode>[$-409]mmm\-yy;@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data'!$B$40:$B$112</c:f>
              <c:numCache>
                <c:formatCode>0.0</c:formatCode>
                <c:ptCount val="73"/>
                <c:pt idx="0">
                  <c:v>106.53341057587447</c:v>
                </c:pt>
                <c:pt idx="1">
                  <c:v>103.53596718822646</c:v>
                </c:pt>
                <c:pt idx="2">
                  <c:v>101.51325697570164</c:v>
                </c:pt>
                <c:pt idx="3">
                  <c:v>104.32791178310742</c:v>
                </c:pt>
                <c:pt idx="4">
                  <c:v>92.793467633027674</c:v>
                </c:pt>
                <c:pt idx="5">
                  <c:v>101.6145756805181</c:v>
                </c:pt>
                <c:pt idx="6">
                  <c:v>102.39336218998852</c:v>
                </c:pt>
                <c:pt idx="7">
                  <c:v>97.918275246714614</c:v>
                </c:pt>
                <c:pt idx="8">
                  <c:v>92.88793441631249</c:v>
                </c:pt>
                <c:pt idx="9">
                  <c:v>99.880394690635569</c:v>
                </c:pt>
                <c:pt idx="10">
                  <c:v>99.658076841013141</c:v>
                </c:pt>
                <c:pt idx="11">
                  <c:v>101.39607081016297</c:v>
                </c:pt>
                <c:pt idx="12">
                  <c:v>101.96656814172759</c:v>
                </c:pt>
                <c:pt idx="13">
                  <c:v>88.789620808358706</c:v>
                </c:pt>
                <c:pt idx="14">
                  <c:v>92.995362757602294</c:v>
                </c:pt>
                <c:pt idx="15">
                  <c:v>95.102301521948334</c:v>
                </c:pt>
                <c:pt idx="16">
                  <c:v>95.680375514944089</c:v>
                </c:pt>
                <c:pt idx="17">
                  <c:v>88.342881349363694</c:v>
                </c:pt>
                <c:pt idx="18">
                  <c:v>93.404631921401744</c:v>
                </c:pt>
                <c:pt idx="19">
                  <c:v>90.657599842220861</c:v>
                </c:pt>
                <c:pt idx="20">
                  <c:v>93.379925594364991</c:v>
                </c:pt>
                <c:pt idx="21">
                  <c:v>94.603332531187959</c:v>
                </c:pt>
                <c:pt idx="22">
                  <c:v>92.2722498264</c:v>
                </c:pt>
                <c:pt idx="23">
                  <c:v>92.988604399330285</c:v>
                </c:pt>
                <c:pt idx="24">
                  <c:v>84.644062357032567</c:v>
                </c:pt>
                <c:pt idx="25">
                  <c:v>84.428025400228805</c:v>
                </c:pt>
                <c:pt idx="26">
                  <c:v>91.592415474621234</c:v>
                </c:pt>
                <c:pt idx="27">
                  <c:v>84.502664200616621</c:v>
                </c:pt>
                <c:pt idx="28">
                  <c:v>83.926536281427261</c:v>
                </c:pt>
                <c:pt idx="29">
                  <c:v>87.025842980623196</c:v>
                </c:pt>
                <c:pt idx="30">
                  <c:v>87.835527298472996</c:v>
                </c:pt>
                <c:pt idx="31">
                  <c:v>85.91799228650963</c:v>
                </c:pt>
                <c:pt idx="32">
                  <c:v>89.345597934334464</c:v>
                </c:pt>
                <c:pt idx="33">
                  <c:v>88.750590863436997</c:v>
                </c:pt>
                <c:pt idx="34">
                  <c:v>86.60640992477893</c:v>
                </c:pt>
                <c:pt idx="35">
                  <c:v>81.542294707473729</c:v>
                </c:pt>
                <c:pt idx="36">
                  <c:v>81.494515850724383</c:v>
                </c:pt>
                <c:pt idx="37">
                  <c:v>79.754887462946769</c:v>
                </c:pt>
                <c:pt idx="38">
                  <c:v>71.850942992673311</c:v>
                </c:pt>
                <c:pt idx="39">
                  <c:v>68.276058918577988</c:v>
                </c:pt>
                <c:pt idx="40">
                  <c:v>73.341207381067051</c:v>
                </c:pt>
                <c:pt idx="41">
                  <c:v>75.341348734874003</c:v>
                </c:pt>
                <c:pt idx="42">
                  <c:v>73.538235313293299</c:v>
                </c:pt>
                <c:pt idx="43">
                  <c:v>75.800106653395645</c:v>
                </c:pt>
                <c:pt idx="44">
                  <c:v>72.158706114367035</c:v>
                </c:pt>
                <c:pt idx="45">
                  <c:v>70.136953428294532</c:v>
                </c:pt>
                <c:pt idx="46">
                  <c:v>74.195522521228057</c:v>
                </c:pt>
                <c:pt idx="47">
                  <c:v>74.789309638531805</c:v>
                </c:pt>
                <c:pt idx="48">
                  <c:v>69.782139780390807</c:v>
                </c:pt>
                <c:pt idx="49">
                  <c:v>69.889374039795797</c:v>
                </c:pt>
                <c:pt idx="50">
                  <c:v>66.2057503540114</c:v>
                </c:pt>
                <c:pt idx="51">
                  <c:v>65.299000288203942</c:v>
                </c:pt>
                <c:pt idx="52">
                  <c:v>68.839005803316454</c:v>
                </c:pt>
                <c:pt idx="53">
                  <c:v>67.743050453678734</c:v>
                </c:pt>
                <c:pt idx="54">
                  <c:v>64.907751540918298</c:v>
                </c:pt>
                <c:pt idx="55">
                  <c:v>67.967989203177794</c:v>
                </c:pt>
                <c:pt idx="56">
                  <c:v>66.451608448957998</c:v>
                </c:pt>
                <c:pt idx="57">
                  <c:v>67.672018101167396</c:v>
                </c:pt>
                <c:pt idx="58">
                  <c:v>68.349912444330002</c:v>
                </c:pt>
                <c:pt idx="59">
                  <c:v>68.194821910506349</c:v>
                </c:pt>
                <c:pt idx="60">
                  <c:v>61.801944706383978</c:v>
                </c:pt>
                <c:pt idx="61">
                  <c:v>58.137960910715783</c:v>
                </c:pt>
                <c:pt idx="62">
                  <c:v>58.15242143052847</c:v>
                </c:pt>
                <c:pt idx="63">
                  <c:v>58.498630172624878</c:v>
                </c:pt>
                <c:pt idx="64">
                  <c:v>61.794550033955346</c:v>
                </c:pt>
                <c:pt idx="65">
                  <c:v>62.931393931688383</c:v>
                </c:pt>
                <c:pt idx="66">
                  <c:v>65.27921508992398</c:v>
                </c:pt>
                <c:pt idx="67">
                  <c:v>66.005730216514451</c:v>
                </c:pt>
                <c:pt idx="68">
                  <c:v>67.632643199477386</c:v>
                </c:pt>
                <c:pt idx="69">
                  <c:v>67.208284252211755</c:v>
                </c:pt>
                <c:pt idx="70">
                  <c:v>68.449258247301429</c:v>
                </c:pt>
                <c:pt idx="71">
                  <c:v>68.161360270707263</c:v>
                </c:pt>
                <c:pt idx="72">
                  <c:v>63.442425117171119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data'!$P$2</c:f>
              <c:strCache>
                <c:ptCount val="1"/>
                <c:pt idx="0">
                  <c:v>Western Cape Mining Index</c:v>
                </c:pt>
              </c:strCache>
            </c:strRef>
          </c:tx>
          <c:spPr>
            <a:ln w="69850"/>
          </c:spPr>
          <c:marker>
            <c:symbol val="none"/>
          </c:marker>
          <c:cat>
            <c:numRef>
              <c:f>'Sector data'!$BB$40:$BB$112</c:f>
              <c:numCache>
                <c:formatCode>[$-409]mmm\-yy;@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data'!$P$40:$P$112</c:f>
              <c:numCache>
                <c:formatCode>0.0</c:formatCode>
                <c:ptCount val="73"/>
                <c:pt idx="0">
                  <c:v>99.541519641834753</c:v>
                </c:pt>
                <c:pt idx="1">
                  <c:v>103.46471361558815</c:v>
                </c:pt>
                <c:pt idx="2">
                  <c:v>105.42064739652066</c:v>
                </c:pt>
                <c:pt idx="3">
                  <c:v>103.40250219982819</c:v>
                </c:pt>
                <c:pt idx="4">
                  <c:v>101.82065527290203</c:v>
                </c:pt>
                <c:pt idx="5">
                  <c:v>101.31169617484321</c:v>
                </c:pt>
                <c:pt idx="6">
                  <c:v>98.491556608814022</c:v>
                </c:pt>
                <c:pt idx="7">
                  <c:v>98.78948463940047</c:v>
                </c:pt>
                <c:pt idx="8" formatCode="General">
                  <c:v>96.691223147204269</c:v>
                </c:pt>
                <c:pt idx="9" formatCode="General">
                  <c:v>99.655516158056457</c:v>
                </c:pt>
                <c:pt idx="10" formatCode="General">
                  <c:v>95.946653993437238</c:v>
                </c:pt>
                <c:pt idx="11" formatCode="General">
                  <c:v>96.423746296342827</c:v>
                </c:pt>
                <c:pt idx="12" formatCode="General">
                  <c:v>93.635004689662949</c:v>
                </c:pt>
                <c:pt idx="13" formatCode="General">
                  <c:v>94.127008552241904</c:v>
                </c:pt>
                <c:pt idx="14" formatCode="General">
                  <c:v>92.349621432687414</c:v>
                </c:pt>
                <c:pt idx="15" formatCode="General">
                  <c:v>94.10069909580335</c:v>
                </c:pt>
                <c:pt idx="16" formatCode="General">
                  <c:v>92.317324720925825</c:v>
                </c:pt>
                <c:pt idx="17" formatCode="General">
                  <c:v>91.77899281084126</c:v>
                </c:pt>
                <c:pt idx="18" formatCode="General">
                  <c:v>92.826758597256415</c:v>
                </c:pt>
                <c:pt idx="19" formatCode="General">
                  <c:v>95.467517645464397</c:v>
                </c:pt>
                <c:pt idx="20" formatCode="General">
                  <c:v>98.207126871179</c:v>
                </c:pt>
                <c:pt idx="21" formatCode="General">
                  <c:v>98.281301831381143</c:v>
                </c:pt>
                <c:pt idx="22" formatCode="General">
                  <c:v>100.70213808370906</c:v>
                </c:pt>
                <c:pt idx="23" formatCode="General">
                  <c:v>103.59065169677322</c:v>
                </c:pt>
                <c:pt idx="24" formatCode="General">
                  <c:v>105.70547085085272</c:v>
                </c:pt>
                <c:pt idx="25" formatCode="General">
                  <c:v>109.00764185787543</c:v>
                </c:pt>
                <c:pt idx="26" formatCode="General">
                  <c:v>108.85847457875953</c:v>
                </c:pt>
                <c:pt idx="27" formatCode="General">
                  <c:v>109.2646490185986</c:v>
                </c:pt>
                <c:pt idx="28" formatCode="General">
                  <c:v>103.70117148082763</c:v>
                </c:pt>
                <c:pt idx="29" formatCode="General">
                  <c:v>101.5988005565189</c:v>
                </c:pt>
                <c:pt idx="30" formatCode="General">
                  <c:v>101.14258516081691</c:v>
                </c:pt>
                <c:pt idx="31" formatCode="General">
                  <c:v>102.08141112734651</c:v>
                </c:pt>
                <c:pt idx="32" formatCode="General">
                  <c:v>100.67251152824211</c:v>
                </c:pt>
                <c:pt idx="33" formatCode="General">
                  <c:v>96.220211279436285</c:v>
                </c:pt>
                <c:pt idx="34" formatCode="General">
                  <c:v>94.300352537293307</c:v>
                </c:pt>
                <c:pt idx="35" formatCode="General">
                  <c:v>93.053307507982993</c:v>
                </c:pt>
                <c:pt idx="36" formatCode="General">
                  <c:v>95.21735047241468</c:v>
                </c:pt>
                <c:pt idx="37" formatCode="General">
                  <c:v>96.384852583813256</c:v>
                </c:pt>
                <c:pt idx="38" formatCode="General">
                  <c:v>97.854689143784924</c:v>
                </c:pt>
                <c:pt idx="39" formatCode="General">
                  <c:v>95.697900465990713</c:v>
                </c:pt>
                <c:pt idx="40" formatCode="General">
                  <c:v>95.954434384018271</c:v>
                </c:pt>
                <c:pt idx="41" formatCode="General">
                  <c:v>93.737988756787175</c:v>
                </c:pt>
                <c:pt idx="42" formatCode="General">
                  <c:v>94.781718244707506</c:v>
                </c:pt>
                <c:pt idx="43" formatCode="General">
                  <c:v>93.764470674073166</c:v>
                </c:pt>
                <c:pt idx="44" formatCode="General">
                  <c:v>94.864183188566514</c:v>
                </c:pt>
                <c:pt idx="45" formatCode="General">
                  <c:v>94.903244425213558</c:v>
                </c:pt>
                <c:pt idx="46" formatCode="General">
                  <c:v>93.925637699442305</c:v>
                </c:pt>
                <c:pt idx="47" formatCode="General">
                  <c:v>89.428033282324634</c:v>
                </c:pt>
                <c:pt idx="48" formatCode="General">
                  <c:v>82.055921003938437</c:v>
                </c:pt>
                <c:pt idx="49" formatCode="General">
                  <c:v>69.276945541658421</c:v>
                </c:pt>
                <c:pt idx="50" formatCode="General">
                  <c:v>60.299618658375692</c:v>
                </c:pt>
                <c:pt idx="51" formatCode="General">
                  <c:v>64.514427559632551</c:v>
                </c:pt>
                <c:pt idx="52" formatCode="General">
                  <c:v>69.755815890310615</c:v>
                </c:pt>
                <c:pt idx="53" formatCode="General">
                  <c:v>76.321456724205859</c:v>
                </c:pt>
                <c:pt idx="54" formatCode="General">
                  <c:v>75.070170053911383</c:v>
                </c:pt>
                <c:pt idx="55" formatCode="General">
                  <c:v>75.528378314694976</c:v>
                </c:pt>
                <c:pt idx="56" formatCode="General">
                  <c:v>74.44046723694133</c:v>
                </c:pt>
                <c:pt idx="57" formatCode="General">
                  <c:v>75.431802020517395</c:v>
                </c:pt>
                <c:pt idx="58" formatCode="General">
                  <c:v>79.130167085589449</c:v>
                </c:pt>
                <c:pt idx="59" formatCode="General">
                  <c:v>81.191859101815083</c:v>
                </c:pt>
                <c:pt idx="60" formatCode="General">
                  <c:v>81.671415437374293</c:v>
                </c:pt>
                <c:pt idx="61" formatCode="General">
                  <c:v>80.77526411374555</c:v>
                </c:pt>
                <c:pt idx="62" formatCode="General">
                  <c:v>81.167998989170087</c:v>
                </c:pt>
                <c:pt idx="63" formatCode="General">
                  <c:v>83.22171838577593</c:v>
                </c:pt>
                <c:pt idx="64" formatCode="General">
                  <c:v>83.928560375840675</c:v>
                </c:pt>
                <c:pt idx="65" formatCode="General">
                  <c:v>86.001817160638907</c:v>
                </c:pt>
                <c:pt idx="66" formatCode="General">
                  <c:v>89.479231791673072</c:v>
                </c:pt>
                <c:pt idx="67" formatCode="General">
                  <c:v>91.761530249529542</c:v>
                </c:pt>
                <c:pt idx="68" formatCode="General">
                  <c:v>93.979259615681627</c:v>
                </c:pt>
                <c:pt idx="69" formatCode="General">
                  <c:v>92.793151960692995</c:v>
                </c:pt>
                <c:pt idx="70" formatCode="General">
                  <c:v>95.2921980153574</c:v>
                </c:pt>
                <c:pt idx="71" formatCode="General">
                  <c:v>95.886761651490303</c:v>
                </c:pt>
                <c:pt idx="72" formatCode="General">
                  <c:v>102.88020751894265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'Sector data'!$AP$2</c:f>
              <c:strCache>
                <c:ptCount val="1"/>
                <c:pt idx="0">
                  <c:v>Free State Mining Index</c:v>
                </c:pt>
              </c:strCache>
            </c:strRef>
          </c:tx>
          <c:spPr>
            <a:ln w="698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data'!$BB$40:$BB$112</c:f>
              <c:numCache>
                <c:formatCode>[$-409]mmm\-yy;@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data'!$AP$40:$AP$112</c:f>
              <c:numCache>
                <c:formatCode>0.0</c:formatCode>
                <c:ptCount val="73"/>
                <c:pt idx="0">
                  <c:v>103.73286564630453</c:v>
                </c:pt>
                <c:pt idx="1">
                  <c:v>104.49835794066301</c:v>
                </c:pt>
                <c:pt idx="2">
                  <c:v>103.06663124728784</c:v>
                </c:pt>
                <c:pt idx="3">
                  <c:v>103.40343486664413</c:v>
                </c:pt>
                <c:pt idx="4">
                  <c:v>99.860744227480453</c:v>
                </c:pt>
                <c:pt idx="5">
                  <c:v>99.650971003964912</c:v>
                </c:pt>
                <c:pt idx="6">
                  <c:v>99.374836079510814</c:v>
                </c:pt>
                <c:pt idx="7">
                  <c:v>100.80178798227597</c:v>
                </c:pt>
                <c:pt idx="8">
                  <c:v>98.371614044726471</c:v>
                </c:pt>
                <c:pt idx="9">
                  <c:v>97.484970158996006</c:v>
                </c:pt>
                <c:pt idx="10">
                  <c:v>97.88697469246371</c:v>
                </c:pt>
                <c:pt idx="11">
                  <c:v>100.54559711663576</c:v>
                </c:pt>
                <c:pt idx="12">
                  <c:v>95.358228022343667</c:v>
                </c:pt>
                <c:pt idx="13">
                  <c:v>94.868022009469939</c:v>
                </c:pt>
                <c:pt idx="14">
                  <c:v>94.605766571884743</c:v>
                </c:pt>
                <c:pt idx="15">
                  <c:v>93.567813790817098</c:v>
                </c:pt>
                <c:pt idx="16">
                  <c:v>95.138913978158186</c:v>
                </c:pt>
                <c:pt idx="17">
                  <c:v>93.600642009569086</c:v>
                </c:pt>
                <c:pt idx="18">
                  <c:v>93.299918801930559</c:v>
                </c:pt>
                <c:pt idx="19">
                  <c:v>92.064556530745634</c:v>
                </c:pt>
                <c:pt idx="20">
                  <c:v>93.685226194903393</c:v>
                </c:pt>
                <c:pt idx="21">
                  <c:v>93.821153549463872</c:v>
                </c:pt>
                <c:pt idx="22">
                  <c:v>94.315833923561883</c:v>
                </c:pt>
                <c:pt idx="23">
                  <c:v>94.392217004259507</c:v>
                </c:pt>
                <c:pt idx="24">
                  <c:v>85.973243459372611</c:v>
                </c:pt>
                <c:pt idx="25">
                  <c:v>86.185530179764285</c:v>
                </c:pt>
                <c:pt idx="26">
                  <c:v>87.963199606078746</c:v>
                </c:pt>
                <c:pt idx="27">
                  <c:v>89.228650983904728</c:v>
                </c:pt>
                <c:pt idx="28">
                  <c:v>88.355335529544135</c:v>
                </c:pt>
                <c:pt idx="29">
                  <c:v>86.774752586414323</c:v>
                </c:pt>
                <c:pt idx="30">
                  <c:v>87.769577553978962</c:v>
                </c:pt>
                <c:pt idx="31">
                  <c:v>88.452476306146636</c:v>
                </c:pt>
                <c:pt idx="32">
                  <c:v>89.278073173857209</c:v>
                </c:pt>
                <c:pt idx="33">
                  <c:v>89.400809778131602</c:v>
                </c:pt>
                <c:pt idx="34">
                  <c:v>89.492147236394914</c:v>
                </c:pt>
                <c:pt idx="35">
                  <c:v>87.177600340864174</c:v>
                </c:pt>
                <c:pt idx="36">
                  <c:v>79.963701897592927</c:v>
                </c:pt>
                <c:pt idx="37">
                  <c:v>77.210033525406104</c:v>
                </c:pt>
                <c:pt idx="38">
                  <c:v>74.404539392555137</c:v>
                </c:pt>
                <c:pt idx="39">
                  <c:v>73.255982049267573</c:v>
                </c:pt>
                <c:pt idx="40">
                  <c:v>74.664971660479154</c:v>
                </c:pt>
                <c:pt idx="41">
                  <c:v>77.650449969061341</c:v>
                </c:pt>
                <c:pt idx="42">
                  <c:v>78.610350181468277</c:v>
                </c:pt>
                <c:pt idx="43">
                  <c:v>77.967371680541277</c:v>
                </c:pt>
                <c:pt idx="44">
                  <c:v>75.67926966259293</c:v>
                </c:pt>
                <c:pt idx="45">
                  <c:v>74.981159809122985</c:v>
                </c:pt>
                <c:pt idx="46">
                  <c:v>75.022436766656114</c:v>
                </c:pt>
                <c:pt idx="47">
                  <c:v>76.03150432231341</c:v>
                </c:pt>
                <c:pt idx="48">
                  <c:v>69.51605505379068</c:v>
                </c:pt>
                <c:pt idx="49">
                  <c:v>68.491606154081992</c:v>
                </c:pt>
                <c:pt idx="50">
                  <c:v>68.606138873030048</c:v>
                </c:pt>
                <c:pt idx="51">
                  <c:v>69.914586003060421</c:v>
                </c:pt>
                <c:pt idx="52">
                  <c:v>69.81661379212747</c:v>
                </c:pt>
                <c:pt idx="53">
                  <c:v>70.197931149232346</c:v>
                </c:pt>
                <c:pt idx="54">
                  <c:v>69.785588106716133</c:v>
                </c:pt>
                <c:pt idx="55">
                  <c:v>70.502644170242803</c:v>
                </c:pt>
                <c:pt idx="56">
                  <c:v>70.302729641959857</c:v>
                </c:pt>
                <c:pt idx="57">
                  <c:v>70.590903923789796</c:v>
                </c:pt>
                <c:pt idx="58">
                  <c:v>71.11460593481263</c:v>
                </c:pt>
                <c:pt idx="59">
                  <c:v>70.770181699382775</c:v>
                </c:pt>
                <c:pt idx="60">
                  <c:v>64.486719256560349</c:v>
                </c:pt>
                <c:pt idx="61">
                  <c:v>61.011097155524716</c:v>
                </c:pt>
                <c:pt idx="62">
                  <c:v>61.138037329557946</c:v>
                </c:pt>
                <c:pt idx="63">
                  <c:v>61.791266001572446</c:v>
                </c:pt>
                <c:pt idx="64">
                  <c:v>64.778510410018455</c:v>
                </c:pt>
                <c:pt idx="65">
                  <c:v>65.517540970851059</c:v>
                </c:pt>
                <c:pt idx="66">
                  <c:v>67.538299257154733</c:v>
                </c:pt>
                <c:pt idx="67">
                  <c:v>68.399823162799748</c:v>
                </c:pt>
                <c:pt idx="68">
                  <c:v>70.302554390464977</c:v>
                </c:pt>
                <c:pt idx="69">
                  <c:v>69.972249108426865</c:v>
                </c:pt>
                <c:pt idx="70">
                  <c:v>71.112691516782135</c:v>
                </c:pt>
                <c:pt idx="71">
                  <c:v>70.92215553554189</c:v>
                </c:pt>
                <c:pt idx="72">
                  <c:v>66.552138094968939</c:v>
                </c:pt>
              </c:numCache>
            </c:numRef>
          </c:val>
          <c:smooth val="0"/>
        </c:ser>
        <c:ser>
          <c:idx val="2"/>
          <c:order val="3"/>
          <c:tx>
            <c:v>KZN Mining Index</c:v>
          </c:tx>
          <c:spPr>
            <a:ln w="73025"/>
          </c:spPr>
          <c:marker>
            <c:symbol val="none"/>
          </c:marker>
          <c:cat>
            <c:numRef>
              <c:f>'Sector data'!$BB$40:$BB$112</c:f>
              <c:numCache>
                <c:formatCode>[$-409]mmm\-yy;@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data'!$BD$40:$BD$112</c:f>
              <c:numCache>
                <c:formatCode>0.0</c:formatCode>
                <c:ptCount val="73"/>
                <c:pt idx="0">
                  <c:v>101.5736364917498</c:v>
                </c:pt>
                <c:pt idx="1">
                  <c:v>102.16205998426786</c:v>
                </c:pt>
                <c:pt idx="2">
                  <c:v>101.25603069101361</c:v>
                </c:pt>
                <c:pt idx="3">
                  <c:v>98.746736911834361</c:v>
                </c:pt>
                <c:pt idx="4">
                  <c:v>100.20648481428718</c:v>
                </c:pt>
                <c:pt idx="5">
                  <c:v>99.712163432557958</c:v>
                </c:pt>
                <c:pt idx="6">
                  <c:v>101.26329056466079</c:v>
                </c:pt>
                <c:pt idx="7">
                  <c:v>98.801899025096191</c:v>
                </c:pt>
                <c:pt idx="8">
                  <c:v>99.736773939273917</c:v>
                </c:pt>
                <c:pt idx="9">
                  <c:v>98.962630108764728</c:v>
                </c:pt>
                <c:pt idx="10">
                  <c:v>99.270849133593686</c:v>
                </c:pt>
                <c:pt idx="11">
                  <c:v>99.280830087219272</c:v>
                </c:pt>
                <c:pt idx="12">
                  <c:v>101.02522925208568</c:v>
                </c:pt>
                <c:pt idx="13">
                  <c:v>99.905337998954167</c:v>
                </c:pt>
                <c:pt idx="14">
                  <c:v>98.499554692015948</c:v>
                </c:pt>
                <c:pt idx="15">
                  <c:v>99.077343974513681</c:v>
                </c:pt>
                <c:pt idx="16">
                  <c:v>99.298993747787208</c:v>
                </c:pt>
                <c:pt idx="17">
                  <c:v>101.08857980545575</c:v>
                </c:pt>
                <c:pt idx="18">
                  <c:v>101.27519300184352</c:v>
                </c:pt>
                <c:pt idx="19">
                  <c:v>102.75259883522276</c:v>
                </c:pt>
                <c:pt idx="20">
                  <c:v>101.81339034568704</c:v>
                </c:pt>
                <c:pt idx="21">
                  <c:v>100.4709868934456</c:v>
                </c:pt>
                <c:pt idx="22">
                  <c:v>101.56370402089806</c:v>
                </c:pt>
                <c:pt idx="23">
                  <c:v>103.02296286252405</c:v>
                </c:pt>
                <c:pt idx="24">
                  <c:v>104.71593840254619</c:v>
                </c:pt>
                <c:pt idx="25">
                  <c:v>105.98822338057178</c:v>
                </c:pt>
                <c:pt idx="26">
                  <c:v>106.42696521093075</c:v>
                </c:pt>
                <c:pt idx="27">
                  <c:v>108.9580351390007</c:v>
                </c:pt>
                <c:pt idx="28">
                  <c:v>105.21680905500153</c:v>
                </c:pt>
                <c:pt idx="29">
                  <c:v>105.54459443903292</c:v>
                </c:pt>
                <c:pt idx="30">
                  <c:v>103.11676453261651</c:v>
                </c:pt>
                <c:pt idx="31">
                  <c:v>103.43748873941341</c:v>
                </c:pt>
                <c:pt idx="32">
                  <c:v>102.40207259390409</c:v>
                </c:pt>
                <c:pt idx="33">
                  <c:v>100.82847685904565</c:v>
                </c:pt>
                <c:pt idx="34">
                  <c:v>100.49053272738642</c:v>
                </c:pt>
                <c:pt idx="35">
                  <c:v>100.44718466320802</c:v>
                </c:pt>
                <c:pt idx="36">
                  <c:v>103.20211295151574</c:v>
                </c:pt>
                <c:pt idx="37">
                  <c:v>102.39832381109254</c:v>
                </c:pt>
                <c:pt idx="38">
                  <c:v>104.8843739476419</c:v>
                </c:pt>
                <c:pt idx="39">
                  <c:v>103.744071505953</c:v>
                </c:pt>
                <c:pt idx="40">
                  <c:v>108.57974146695084</c:v>
                </c:pt>
                <c:pt idx="41">
                  <c:v>106.14344226018707</c:v>
                </c:pt>
                <c:pt idx="42">
                  <c:v>107.38577200215715</c:v>
                </c:pt>
                <c:pt idx="43">
                  <c:v>105.0582886615166</c:v>
                </c:pt>
                <c:pt idx="44">
                  <c:v>104.24321610103044</c:v>
                </c:pt>
                <c:pt idx="45">
                  <c:v>103.34345012581083</c:v>
                </c:pt>
                <c:pt idx="46">
                  <c:v>102.10154190953662</c:v>
                </c:pt>
                <c:pt idx="47">
                  <c:v>100.57468599811686</c:v>
                </c:pt>
                <c:pt idx="48">
                  <c:v>102.73689183833106</c:v>
                </c:pt>
                <c:pt idx="49">
                  <c:v>100.05705399266431</c:v>
                </c:pt>
                <c:pt idx="50">
                  <c:v>97.895385438848692</c:v>
                </c:pt>
                <c:pt idx="51">
                  <c:v>98.53010787290529</c:v>
                </c:pt>
                <c:pt idx="52">
                  <c:v>100.0103832964688</c:v>
                </c:pt>
                <c:pt idx="53">
                  <c:v>101.41201097835084</c:v>
                </c:pt>
                <c:pt idx="54">
                  <c:v>100.45855356180593</c:v>
                </c:pt>
                <c:pt idx="55">
                  <c:v>101.69882404310061</c:v>
                </c:pt>
                <c:pt idx="56">
                  <c:v>102.99902821425825</c:v>
                </c:pt>
                <c:pt idx="57">
                  <c:v>104.51187785548254</c:v>
                </c:pt>
                <c:pt idx="58">
                  <c:v>103.22918572494765</c:v>
                </c:pt>
                <c:pt idx="59">
                  <c:v>100.76562395778332</c:v>
                </c:pt>
                <c:pt idx="60">
                  <c:v>99.492497863219</c:v>
                </c:pt>
                <c:pt idx="61">
                  <c:v>97.58686119366547</c:v>
                </c:pt>
                <c:pt idx="62">
                  <c:v>98.817538509472428</c:v>
                </c:pt>
                <c:pt idx="63">
                  <c:v>100.25181317576637</c:v>
                </c:pt>
                <c:pt idx="64">
                  <c:v>99.967268778366886</c:v>
                </c:pt>
                <c:pt idx="65">
                  <c:v>95.846327330964641</c:v>
                </c:pt>
                <c:pt idx="66">
                  <c:v>94.128440720121887</c:v>
                </c:pt>
                <c:pt idx="67">
                  <c:v>95.149365238375367</c:v>
                </c:pt>
                <c:pt idx="68">
                  <c:v>99.297648802766062</c:v>
                </c:pt>
                <c:pt idx="69">
                  <c:v>99.891476843946577</c:v>
                </c:pt>
                <c:pt idx="70">
                  <c:v>100.5287261048101</c:v>
                </c:pt>
                <c:pt idx="71">
                  <c:v>101.48603790428797</c:v>
                </c:pt>
                <c:pt idx="72">
                  <c:v>105.8793287915406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07808"/>
        <c:axId val="238009344"/>
      </c:lineChart>
      <c:dateAx>
        <c:axId val="238007808"/>
        <c:scaling>
          <c:orientation val="minMax"/>
          <c:max val="40603"/>
          <c:min val="38777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8009344"/>
        <c:crosses val="autoZero"/>
        <c:auto val="1"/>
        <c:lblOffset val="100"/>
        <c:baseTimeUnit val="months"/>
      </c:dateAx>
      <c:valAx>
        <c:axId val="238009344"/>
        <c:scaling>
          <c:orientation val="minMax"/>
          <c:max val="12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800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33795195155718"/>
          <c:y val="0.65025722691404164"/>
          <c:w val="0.60723043575244251"/>
          <c:h val="0.18215341869275997"/>
        </c:manualLayout>
      </c:layout>
      <c:overlay val="0"/>
      <c:txPr>
        <a:bodyPr/>
        <a:lstStyle/>
        <a:p>
          <a:pPr>
            <a:defRPr lang="en-GB" sz="18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49110647248886E-2"/>
          <c:y val="2.0343667979002632E-2"/>
          <c:w val="0.90664055427054324"/>
          <c:h val="0.82865928477690287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data'!$C$2</c:f>
              <c:strCache>
                <c:ptCount val="1"/>
                <c:pt idx="0">
                  <c:v>Gauteng Manufacturing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data'!$C$40:$C$112</c:f>
              <c:numCache>
                <c:formatCode>0.0</c:formatCode>
                <c:ptCount val="73"/>
                <c:pt idx="0">
                  <c:v>98.783291746654612</c:v>
                </c:pt>
                <c:pt idx="1">
                  <c:v>98.961088891936598</c:v>
                </c:pt>
                <c:pt idx="2">
                  <c:v>99.305518662592775</c:v>
                </c:pt>
                <c:pt idx="3">
                  <c:v>99.393754601269919</c:v>
                </c:pt>
                <c:pt idx="4">
                  <c:v>100.42153126594195</c:v>
                </c:pt>
                <c:pt idx="5">
                  <c:v>100.44569480284942</c:v>
                </c:pt>
                <c:pt idx="6">
                  <c:v>100.46511927529961</c:v>
                </c:pt>
                <c:pt idx="7">
                  <c:v>99.231710188111293</c:v>
                </c:pt>
                <c:pt idx="8">
                  <c:v>99.318827823332825</c:v>
                </c:pt>
                <c:pt idx="9">
                  <c:v>100.50603383755779</c:v>
                </c:pt>
                <c:pt idx="10">
                  <c:v>100.01858072014286</c:v>
                </c:pt>
                <c:pt idx="11">
                  <c:v>100.43994757794735</c:v>
                </c:pt>
                <c:pt idx="12">
                  <c:v>101.29451906103121</c:v>
                </c:pt>
                <c:pt idx="13">
                  <c:v>103.77395255966672</c:v>
                </c:pt>
                <c:pt idx="14">
                  <c:v>103.735559885519</c:v>
                </c:pt>
                <c:pt idx="15">
                  <c:v>103.37004616086932</c:v>
                </c:pt>
                <c:pt idx="16">
                  <c:v>102.34875663730992</c:v>
                </c:pt>
                <c:pt idx="17">
                  <c:v>103.19559070873561</c:v>
                </c:pt>
                <c:pt idx="18">
                  <c:v>104.18193202084555</c:v>
                </c:pt>
                <c:pt idx="19">
                  <c:v>105.48236774213889</c:v>
                </c:pt>
                <c:pt idx="20">
                  <c:v>106.44265659249805</c:v>
                </c:pt>
                <c:pt idx="21">
                  <c:v>106.19154103778152</c:v>
                </c:pt>
                <c:pt idx="22">
                  <c:v>106.43226943582124</c:v>
                </c:pt>
                <c:pt idx="23">
                  <c:v>106.88879332121125</c:v>
                </c:pt>
                <c:pt idx="24">
                  <c:v>109.05219882299843</c:v>
                </c:pt>
                <c:pt idx="25">
                  <c:v>110.43214998929889</c:v>
                </c:pt>
                <c:pt idx="26">
                  <c:v>111.05278481539983</c:v>
                </c:pt>
                <c:pt idx="27">
                  <c:v>111.08973790647414</c:v>
                </c:pt>
                <c:pt idx="28">
                  <c:v>109.96586547257004</c:v>
                </c:pt>
                <c:pt idx="29">
                  <c:v>110.89107908975278</c:v>
                </c:pt>
                <c:pt idx="30">
                  <c:v>109.8969394489569</c:v>
                </c:pt>
                <c:pt idx="31">
                  <c:v>110.20377086257886</c:v>
                </c:pt>
                <c:pt idx="32">
                  <c:v>109.85976957117843</c:v>
                </c:pt>
                <c:pt idx="33">
                  <c:v>108.3838110385396</c:v>
                </c:pt>
                <c:pt idx="34">
                  <c:v>109.69962798366846</c:v>
                </c:pt>
                <c:pt idx="35">
                  <c:v>109.93878495411064</c:v>
                </c:pt>
                <c:pt idx="36">
                  <c:v>112.55092900763336</c:v>
                </c:pt>
                <c:pt idx="37">
                  <c:v>112.07024674185799</c:v>
                </c:pt>
                <c:pt idx="38">
                  <c:v>112.30546877441685</c:v>
                </c:pt>
                <c:pt idx="39">
                  <c:v>111.73621544053985</c:v>
                </c:pt>
                <c:pt idx="40">
                  <c:v>113.97177819707028</c:v>
                </c:pt>
                <c:pt idx="41">
                  <c:v>113.62499555445602</c:v>
                </c:pt>
                <c:pt idx="42">
                  <c:v>115.09777114274137</c:v>
                </c:pt>
                <c:pt idx="43">
                  <c:v>113.16944619827653</c:v>
                </c:pt>
                <c:pt idx="44">
                  <c:v>112.75878260894336</c:v>
                </c:pt>
                <c:pt idx="45">
                  <c:v>111.34153074514818</c:v>
                </c:pt>
                <c:pt idx="46">
                  <c:v>110.01860511720055</c:v>
                </c:pt>
                <c:pt idx="47">
                  <c:v>106.96904420225111</c:v>
                </c:pt>
                <c:pt idx="48">
                  <c:v>104.29461822857742</c:v>
                </c:pt>
                <c:pt idx="49">
                  <c:v>99.310005883838272</c:v>
                </c:pt>
                <c:pt idx="50">
                  <c:v>96.282943567202565</c:v>
                </c:pt>
                <c:pt idx="51">
                  <c:v>95.12553610332138</c:v>
                </c:pt>
                <c:pt idx="52">
                  <c:v>94.137936327972028</c:v>
                </c:pt>
                <c:pt idx="53">
                  <c:v>93.271198778770994</c:v>
                </c:pt>
                <c:pt idx="54">
                  <c:v>92.509926641442718</c:v>
                </c:pt>
                <c:pt idx="55">
                  <c:v>94.004193168967163</c:v>
                </c:pt>
                <c:pt idx="56">
                  <c:v>94.552722202925622</c:v>
                </c:pt>
                <c:pt idx="57">
                  <c:v>95.766213921370834</c:v>
                </c:pt>
                <c:pt idx="58">
                  <c:v>96.416248536158179</c:v>
                </c:pt>
                <c:pt idx="59">
                  <c:v>97.864241952531927</c:v>
                </c:pt>
                <c:pt idx="60">
                  <c:v>100.13270606566604</c:v>
                </c:pt>
                <c:pt idx="61">
                  <c:v>100.68210295757443</c:v>
                </c:pt>
                <c:pt idx="62">
                  <c:v>100.57700580642212</c:v>
                </c:pt>
                <c:pt idx="63">
                  <c:v>100.59801666095636</c:v>
                </c:pt>
                <c:pt idx="64">
                  <c:v>100.69466114391069</c:v>
                </c:pt>
                <c:pt idx="65">
                  <c:v>101.28747318085499</c:v>
                </c:pt>
                <c:pt idx="66">
                  <c:v>100.88922053460108</c:v>
                </c:pt>
                <c:pt idx="67">
                  <c:v>101.50481554560854</c:v>
                </c:pt>
                <c:pt idx="68">
                  <c:v>100.37844630148956</c:v>
                </c:pt>
                <c:pt idx="69">
                  <c:v>99.178798713214675</c:v>
                </c:pt>
                <c:pt idx="70">
                  <c:v>98.504646500342773</c:v>
                </c:pt>
                <c:pt idx="71">
                  <c:v>100.33537147374778</c:v>
                </c:pt>
                <c:pt idx="72">
                  <c:v>102.42817882555333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data'!$Q$2</c:f>
              <c:strCache>
                <c:ptCount val="1"/>
                <c:pt idx="0">
                  <c:v>Western Cape Manufacturing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data'!$Q$40:$Q$112</c:f>
              <c:numCache>
                <c:formatCode>0.0</c:formatCode>
                <c:ptCount val="73"/>
                <c:pt idx="0">
                  <c:v>99.040756916266218</c:v>
                </c:pt>
                <c:pt idx="1">
                  <c:v>98.745013073231817</c:v>
                </c:pt>
                <c:pt idx="2">
                  <c:v>99.58009402244204</c:v>
                </c:pt>
                <c:pt idx="3">
                  <c:v>99.818927929186074</c:v>
                </c:pt>
                <c:pt idx="4">
                  <c:v>101.06054008323895</c:v>
                </c:pt>
                <c:pt idx="5">
                  <c:v>100.53012250442048</c:v>
                </c:pt>
                <c:pt idx="6">
                  <c:v>100.33074730981755</c:v>
                </c:pt>
                <c:pt idx="7">
                  <c:v>99.372398508508113</c:v>
                </c:pt>
                <c:pt idx="8" formatCode="General">
                  <c:v>100.04371131693516</c:v>
                </c:pt>
                <c:pt idx="9" formatCode="General">
                  <c:v>101.22534141152497</c:v>
                </c:pt>
                <c:pt idx="10" formatCode="General">
                  <c:v>100.26003285200701</c:v>
                </c:pt>
                <c:pt idx="11" formatCode="General">
                  <c:v>99.923218682954527</c:v>
                </c:pt>
                <c:pt idx="12" formatCode="General">
                  <c:v>101.02495021907137</c:v>
                </c:pt>
                <c:pt idx="13" formatCode="General">
                  <c:v>102.73813043379447</c:v>
                </c:pt>
                <c:pt idx="14" formatCode="General">
                  <c:v>102.95868923197391</c:v>
                </c:pt>
                <c:pt idx="15" formatCode="General">
                  <c:v>102.68198445182297</c:v>
                </c:pt>
                <c:pt idx="16" formatCode="General">
                  <c:v>102.20876745554605</c:v>
                </c:pt>
                <c:pt idx="17" formatCode="General">
                  <c:v>102.66822764622731</c:v>
                </c:pt>
                <c:pt idx="18" formatCode="General">
                  <c:v>102.87433637750514</c:v>
                </c:pt>
                <c:pt idx="19" formatCode="General">
                  <c:v>103.71540594104191</c:v>
                </c:pt>
                <c:pt idx="20" formatCode="General">
                  <c:v>104.7674160468046</c:v>
                </c:pt>
                <c:pt idx="21" formatCode="General">
                  <c:v>104.79591674703074</c:v>
                </c:pt>
                <c:pt idx="22" formatCode="General">
                  <c:v>104.91923977603763</c:v>
                </c:pt>
                <c:pt idx="23" formatCode="General">
                  <c:v>105.34299548925679</c:v>
                </c:pt>
                <c:pt idx="24" formatCode="General">
                  <c:v>107.60993739629068</c:v>
                </c:pt>
                <c:pt idx="25" formatCode="General">
                  <c:v>108.81903459544353</c:v>
                </c:pt>
                <c:pt idx="26" formatCode="General">
                  <c:v>109.41350450474285</c:v>
                </c:pt>
                <c:pt idx="27" formatCode="General">
                  <c:v>109.05835098395379</c:v>
                </c:pt>
                <c:pt idx="28" formatCode="General">
                  <c:v>108.13136017528497</c:v>
                </c:pt>
                <c:pt idx="29" formatCode="General">
                  <c:v>109.0053504575345</c:v>
                </c:pt>
                <c:pt idx="30" formatCode="General">
                  <c:v>108.55986810915756</c:v>
                </c:pt>
                <c:pt idx="31" formatCode="General">
                  <c:v>109.19912300067257</c:v>
                </c:pt>
                <c:pt idx="32" formatCode="General">
                  <c:v>109.12069994555065</c:v>
                </c:pt>
                <c:pt idx="33" formatCode="General">
                  <c:v>108.45893469907102</c:v>
                </c:pt>
                <c:pt idx="34" formatCode="General">
                  <c:v>109.40387497132934</c:v>
                </c:pt>
                <c:pt idx="35" formatCode="General">
                  <c:v>109.93350746023131</c:v>
                </c:pt>
                <c:pt idx="36" formatCode="General">
                  <c:v>112.13610075524534</c:v>
                </c:pt>
                <c:pt idx="37" formatCode="General">
                  <c:v>111.69376668168908</c:v>
                </c:pt>
                <c:pt idx="38" formatCode="General">
                  <c:v>111.78887872341464</c:v>
                </c:pt>
                <c:pt idx="39" formatCode="General">
                  <c:v>111.07164847622306</c:v>
                </c:pt>
                <c:pt idx="40" formatCode="General">
                  <c:v>113.58994681798701</c:v>
                </c:pt>
                <c:pt idx="41" formatCode="General">
                  <c:v>113.535145234268</c:v>
                </c:pt>
                <c:pt idx="42" formatCode="General">
                  <c:v>115.51096876367451</c:v>
                </c:pt>
                <c:pt idx="43" formatCode="General">
                  <c:v>113.80876164900633</c:v>
                </c:pt>
                <c:pt idx="44" formatCode="General">
                  <c:v>113.67346528605415</c:v>
                </c:pt>
                <c:pt idx="45" formatCode="General">
                  <c:v>112.33627021385099</c:v>
                </c:pt>
                <c:pt idx="46" formatCode="General">
                  <c:v>111.61253555100286</c:v>
                </c:pt>
                <c:pt idx="47" formatCode="General">
                  <c:v>109.30705614301709</c:v>
                </c:pt>
                <c:pt idx="48" formatCode="General">
                  <c:v>108.44781339833867</c:v>
                </c:pt>
                <c:pt idx="49" formatCode="General">
                  <c:v>104.56096415788964</c:v>
                </c:pt>
                <c:pt idx="50" formatCode="General">
                  <c:v>101.82894820301931</c:v>
                </c:pt>
                <c:pt idx="51" formatCode="General">
                  <c:v>99.792796900004788</c:v>
                </c:pt>
                <c:pt idx="52" formatCode="General">
                  <c:v>98.298730565590787</c:v>
                </c:pt>
                <c:pt idx="53" formatCode="General">
                  <c:v>97.3754100317488</c:v>
                </c:pt>
                <c:pt idx="54" formatCode="General">
                  <c:v>96.637078646066342</c:v>
                </c:pt>
                <c:pt idx="55" formatCode="General">
                  <c:v>97.980998335127609</c:v>
                </c:pt>
                <c:pt idx="56" formatCode="General">
                  <c:v>98.077564639587948</c:v>
                </c:pt>
                <c:pt idx="57" formatCode="General">
                  <c:v>98.659539386757132</c:v>
                </c:pt>
                <c:pt idx="58" formatCode="General">
                  <c:v>99.06164065445175</c:v>
                </c:pt>
                <c:pt idx="59" formatCode="General">
                  <c:v>100.32444411457094</c:v>
                </c:pt>
                <c:pt idx="60" formatCode="General">
                  <c:v>103.01366123280879</c:v>
                </c:pt>
                <c:pt idx="61" formatCode="General">
                  <c:v>103.11212330293371</c:v>
                </c:pt>
                <c:pt idx="62" formatCode="General">
                  <c:v>102.61770407751607</c:v>
                </c:pt>
                <c:pt idx="63" formatCode="General">
                  <c:v>101.99020689618006</c:v>
                </c:pt>
                <c:pt idx="64" formatCode="General">
                  <c:v>101.96925371204436</c:v>
                </c:pt>
                <c:pt idx="65" formatCode="General">
                  <c:v>102.7212830972141</c:v>
                </c:pt>
                <c:pt idx="66" formatCode="General">
                  <c:v>102.79925742982689</c:v>
                </c:pt>
                <c:pt idx="67" formatCode="General">
                  <c:v>103.57903811050906</c:v>
                </c:pt>
                <c:pt idx="68" formatCode="General">
                  <c:v>103.07996107825242</c:v>
                </c:pt>
                <c:pt idx="69" formatCode="General">
                  <c:v>102.43984063598742</c:v>
                </c:pt>
                <c:pt idx="70" formatCode="General">
                  <c:v>101.51278954902421</c:v>
                </c:pt>
                <c:pt idx="71" formatCode="General">
                  <c:v>102.16126989153638</c:v>
                </c:pt>
                <c:pt idx="72" formatCode="General">
                  <c:v>103.81267879565615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data'!$AD$2</c:f>
              <c:strCache>
                <c:ptCount val="1"/>
                <c:pt idx="0">
                  <c:v>Eastern Cape Manufacturing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data'!$AD$40:$AD$112</c:f>
              <c:numCache>
                <c:formatCode>0.0</c:formatCode>
                <c:ptCount val="73"/>
                <c:pt idx="0">
                  <c:v>95.703066466460385</c:v>
                </c:pt>
                <c:pt idx="1">
                  <c:v>96.415963004339119</c:v>
                </c:pt>
                <c:pt idx="2">
                  <c:v>97.638746576493006</c:v>
                </c:pt>
                <c:pt idx="3">
                  <c:v>97.498087789728956</c:v>
                </c:pt>
                <c:pt idx="4">
                  <c:v>98.400083699189395</c:v>
                </c:pt>
                <c:pt idx="5">
                  <c:v>98.624674538374649</c:v>
                </c:pt>
                <c:pt idx="6">
                  <c:v>99.662660235960956</c:v>
                </c:pt>
                <c:pt idx="7">
                  <c:v>98.758822415827453</c:v>
                </c:pt>
                <c:pt idx="8">
                  <c:v>99.937694832172511</c:v>
                </c:pt>
                <c:pt idx="9">
                  <c:v>102.34785682673399</c:v>
                </c:pt>
                <c:pt idx="10">
                  <c:v>101.23778653776996</c:v>
                </c:pt>
                <c:pt idx="11">
                  <c:v>101.1729846806564</c:v>
                </c:pt>
                <c:pt idx="12">
                  <c:v>100.44222976988938</c:v>
                </c:pt>
                <c:pt idx="13">
                  <c:v>104.56963848366038</c:v>
                </c:pt>
                <c:pt idx="14">
                  <c:v>105.43847992604718</c:v>
                </c:pt>
                <c:pt idx="15">
                  <c:v>106.20605750208557</c:v>
                </c:pt>
                <c:pt idx="16">
                  <c:v>104.05116180743197</c:v>
                </c:pt>
                <c:pt idx="17">
                  <c:v>104.72541327090174</c:v>
                </c:pt>
                <c:pt idx="18" formatCode="General">
                  <c:v>105.39531756653633</c:v>
                </c:pt>
                <c:pt idx="19" formatCode="General">
                  <c:v>106.90026880018327</c:v>
                </c:pt>
                <c:pt idx="20" formatCode="General">
                  <c:v>107.53115038375617</c:v>
                </c:pt>
                <c:pt idx="21" formatCode="General">
                  <c:v>106.68533029567809</c:v>
                </c:pt>
                <c:pt idx="22" formatCode="General">
                  <c:v>106.76044276119441</c:v>
                </c:pt>
                <c:pt idx="23" formatCode="General">
                  <c:v>107.80281143631009</c:v>
                </c:pt>
                <c:pt idx="24" formatCode="General">
                  <c:v>109.34435316337007</c:v>
                </c:pt>
                <c:pt idx="25" formatCode="General">
                  <c:v>111.91131337741099</c:v>
                </c:pt>
                <c:pt idx="26" formatCode="General">
                  <c:v>111.34345985034568</c:v>
                </c:pt>
                <c:pt idx="27" formatCode="General">
                  <c:v>111.69397397599383</c:v>
                </c:pt>
                <c:pt idx="28" formatCode="General">
                  <c:v>109.72535435060678</c:v>
                </c:pt>
                <c:pt idx="29" formatCode="General">
                  <c:v>109.98219481697193</c:v>
                </c:pt>
                <c:pt idx="30" formatCode="General">
                  <c:v>108.79210375170803</c:v>
                </c:pt>
                <c:pt idx="31" formatCode="General">
                  <c:v>109.82530745019947</c:v>
                </c:pt>
                <c:pt idx="32" formatCode="General">
                  <c:v>110.42646916420873</c:v>
                </c:pt>
                <c:pt idx="33" formatCode="General">
                  <c:v>105.81450162446856</c:v>
                </c:pt>
                <c:pt idx="34" formatCode="General">
                  <c:v>107.6762418756233</c:v>
                </c:pt>
                <c:pt idx="35" formatCode="General">
                  <c:v>108.18732136505736</c:v>
                </c:pt>
                <c:pt idx="36" formatCode="General">
                  <c:v>113.64222002505092</c:v>
                </c:pt>
                <c:pt idx="37" formatCode="General">
                  <c:v>112.11035696610786</c:v>
                </c:pt>
                <c:pt idx="38" formatCode="General">
                  <c:v>112.09647316164724</c:v>
                </c:pt>
                <c:pt idx="39" formatCode="General">
                  <c:v>111.39042950908218</c:v>
                </c:pt>
                <c:pt idx="40" formatCode="General">
                  <c:v>115.37566757309634</c:v>
                </c:pt>
                <c:pt idx="41" formatCode="General">
                  <c:v>114.21709258748535</c:v>
                </c:pt>
                <c:pt idx="42" formatCode="General">
                  <c:v>116.0514557174111</c:v>
                </c:pt>
                <c:pt idx="43" formatCode="General">
                  <c:v>111.43884000470038</c:v>
                </c:pt>
                <c:pt idx="44" formatCode="General">
                  <c:v>110.0502402029104</c:v>
                </c:pt>
                <c:pt idx="45" formatCode="General">
                  <c:v>108.60619775792291</c:v>
                </c:pt>
                <c:pt idx="46" formatCode="General">
                  <c:v>107.63299727125647</c:v>
                </c:pt>
                <c:pt idx="47" formatCode="General">
                  <c:v>104.29089341490675</c:v>
                </c:pt>
                <c:pt idx="48" formatCode="General">
                  <c:v>100.82646933278691</c:v>
                </c:pt>
                <c:pt idx="49" formatCode="General">
                  <c:v>95.226193980315713</c:v>
                </c:pt>
                <c:pt idx="50" formatCode="General">
                  <c:v>91.603699260602937</c:v>
                </c:pt>
                <c:pt idx="51" formatCode="General">
                  <c:v>90.690145147479598</c:v>
                </c:pt>
                <c:pt idx="52" formatCode="General">
                  <c:v>89.056860825194946</c:v>
                </c:pt>
                <c:pt idx="53" formatCode="General">
                  <c:v>88.703566674037759</c:v>
                </c:pt>
                <c:pt idx="54" formatCode="General">
                  <c:v>87.923906103465583</c:v>
                </c:pt>
                <c:pt idx="55" formatCode="General">
                  <c:v>90.866487195126666</c:v>
                </c:pt>
                <c:pt idx="56" formatCode="General">
                  <c:v>91.157810990267905</c:v>
                </c:pt>
                <c:pt idx="57" formatCode="General">
                  <c:v>92.316385156778153</c:v>
                </c:pt>
                <c:pt idx="58" formatCode="General">
                  <c:v>93.081249945718412</c:v>
                </c:pt>
                <c:pt idx="59" formatCode="General">
                  <c:v>95.540084494488539</c:v>
                </c:pt>
                <c:pt idx="60" formatCode="General">
                  <c:v>99.041153469611771</c:v>
                </c:pt>
                <c:pt idx="61" formatCode="General">
                  <c:v>100.25309792777099</c:v>
                </c:pt>
                <c:pt idx="62" formatCode="General">
                  <c:v>99.890813330293284</c:v>
                </c:pt>
                <c:pt idx="63" formatCode="General">
                  <c:v>99.779302672951061</c:v>
                </c:pt>
                <c:pt idx="64" formatCode="General">
                  <c:v>100.28192929841696</c:v>
                </c:pt>
                <c:pt idx="65" formatCode="General">
                  <c:v>101.77073007404712</c:v>
                </c:pt>
                <c:pt idx="66" formatCode="General">
                  <c:v>101.59435554496935</c:v>
                </c:pt>
                <c:pt idx="67" formatCode="General">
                  <c:v>102.66812060112184</c:v>
                </c:pt>
                <c:pt idx="68" formatCode="General">
                  <c:v>100.00637695839461</c:v>
                </c:pt>
                <c:pt idx="69" formatCode="General">
                  <c:v>96.599791887568415</c:v>
                </c:pt>
                <c:pt idx="70" formatCode="General">
                  <c:v>97.0591020864277</c:v>
                </c:pt>
                <c:pt idx="71" formatCode="General">
                  <c:v>102.68144254628672</c:v>
                </c:pt>
                <c:pt idx="72" formatCode="General">
                  <c:v>107.91255346588083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data'!$AQ$2</c:f>
              <c:strCache>
                <c:ptCount val="1"/>
                <c:pt idx="0">
                  <c:v>Free State Manufacturing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data'!$AQ$40:$AQ$112</c:f>
              <c:numCache>
                <c:formatCode>0.0</c:formatCode>
                <c:ptCount val="73"/>
                <c:pt idx="0">
                  <c:v>99.293232582338817</c:v>
                </c:pt>
                <c:pt idx="1">
                  <c:v>98.643240168121721</c:v>
                </c:pt>
                <c:pt idx="2">
                  <c:v>97.832696557476041</c:v>
                </c:pt>
                <c:pt idx="3">
                  <c:v>98.697474993437766</c:v>
                </c:pt>
                <c:pt idx="4">
                  <c:v>102.25692673885945</c:v>
                </c:pt>
                <c:pt idx="5">
                  <c:v>100.7834043905345</c:v>
                </c:pt>
                <c:pt idx="6">
                  <c:v>100.31260394158866</c:v>
                </c:pt>
                <c:pt idx="7">
                  <c:v>99.396921557479487</c:v>
                </c:pt>
                <c:pt idx="8">
                  <c:v>100.43295989931798</c:v>
                </c:pt>
                <c:pt idx="9">
                  <c:v>102.15892158751039</c:v>
                </c:pt>
                <c:pt idx="10">
                  <c:v>100.00949579482369</c:v>
                </c:pt>
                <c:pt idx="11">
                  <c:v>98.43157745099721</c:v>
                </c:pt>
                <c:pt idx="12">
                  <c:v>99.11103096967507</c:v>
                </c:pt>
                <c:pt idx="13">
                  <c:v>101.29713906417234</c:v>
                </c:pt>
                <c:pt idx="14">
                  <c:v>101.72950410973894</c:v>
                </c:pt>
                <c:pt idx="15">
                  <c:v>101.23647335361773</c:v>
                </c:pt>
                <c:pt idx="16">
                  <c:v>102.18615984049504</c:v>
                </c:pt>
                <c:pt idx="17">
                  <c:v>101.79722590036862</c:v>
                </c:pt>
                <c:pt idx="18">
                  <c:v>101.77891580016973</c:v>
                </c:pt>
                <c:pt idx="19">
                  <c:v>101.8755351558134</c:v>
                </c:pt>
                <c:pt idx="20">
                  <c:v>102.24002670534222</c:v>
                </c:pt>
                <c:pt idx="21">
                  <c:v>101.79196619413491</c:v>
                </c:pt>
                <c:pt idx="22">
                  <c:v>102.25367834309647</c:v>
                </c:pt>
                <c:pt idx="23">
                  <c:v>104.01857712157974</c:v>
                </c:pt>
                <c:pt idx="24">
                  <c:v>107.33355928640442</c:v>
                </c:pt>
                <c:pt idx="25">
                  <c:v>108.94525963645171</c:v>
                </c:pt>
                <c:pt idx="26">
                  <c:v>108.05246673897335</c:v>
                </c:pt>
                <c:pt idx="27">
                  <c:v>107.57315878931857</c:v>
                </c:pt>
                <c:pt idx="28">
                  <c:v>107.5903307700125</c:v>
                </c:pt>
                <c:pt idx="29">
                  <c:v>108.4825173151599</c:v>
                </c:pt>
                <c:pt idx="30">
                  <c:v>107.8280063815377</c:v>
                </c:pt>
                <c:pt idx="31">
                  <c:v>108.35825450828064</c:v>
                </c:pt>
                <c:pt idx="32">
                  <c:v>108.10423268301169</c:v>
                </c:pt>
                <c:pt idx="33">
                  <c:v>108.16547483549355</c:v>
                </c:pt>
                <c:pt idx="34">
                  <c:v>109.677558712517</c:v>
                </c:pt>
                <c:pt idx="35">
                  <c:v>111.04162510811501</c:v>
                </c:pt>
                <c:pt idx="36">
                  <c:v>113.49403257099783</c:v>
                </c:pt>
                <c:pt idx="37">
                  <c:v>112.61131754483205</c:v>
                </c:pt>
                <c:pt idx="38">
                  <c:v>111.40389164664072</c:v>
                </c:pt>
                <c:pt idx="39">
                  <c:v>111.55982934757196</c:v>
                </c:pt>
                <c:pt idx="40">
                  <c:v>115.64136552151537</c:v>
                </c:pt>
                <c:pt idx="41">
                  <c:v>116.01738988932253</c:v>
                </c:pt>
                <c:pt idx="42">
                  <c:v>118.77584689127798</c:v>
                </c:pt>
                <c:pt idx="43">
                  <c:v>117.24337881038601</c:v>
                </c:pt>
                <c:pt idx="44">
                  <c:v>117.1752811464458</c:v>
                </c:pt>
                <c:pt idx="45">
                  <c:v>115.44664528744057</c:v>
                </c:pt>
                <c:pt idx="46">
                  <c:v>114.79224295721511</c:v>
                </c:pt>
                <c:pt idx="47">
                  <c:v>113.09542125363444</c:v>
                </c:pt>
                <c:pt idx="48">
                  <c:v>112.18898091796436</c:v>
                </c:pt>
                <c:pt idx="49">
                  <c:v>109.34965147288541</c:v>
                </c:pt>
                <c:pt idx="50">
                  <c:v>105.64790699375871</c:v>
                </c:pt>
                <c:pt idx="51">
                  <c:v>104.15261638648936</c:v>
                </c:pt>
                <c:pt idx="52">
                  <c:v>103.40454274558441</c:v>
                </c:pt>
                <c:pt idx="53">
                  <c:v>102.0857729458364</c:v>
                </c:pt>
                <c:pt idx="54">
                  <c:v>102.31499295928924</c:v>
                </c:pt>
                <c:pt idx="55">
                  <c:v>104.0598682246858</c:v>
                </c:pt>
                <c:pt idx="56">
                  <c:v>104.54697263442654</c:v>
                </c:pt>
                <c:pt idx="57">
                  <c:v>105.08611110245677</c:v>
                </c:pt>
                <c:pt idx="58">
                  <c:v>105.57535924464916</c:v>
                </c:pt>
                <c:pt idx="59">
                  <c:v>108.0898806166576</c:v>
                </c:pt>
                <c:pt idx="60">
                  <c:v>111.34488659916582</c:v>
                </c:pt>
                <c:pt idx="61">
                  <c:v>110.39975453883086</c:v>
                </c:pt>
                <c:pt idx="62">
                  <c:v>108.07291972496316</c:v>
                </c:pt>
                <c:pt idx="63">
                  <c:v>107.31887249381543</c:v>
                </c:pt>
                <c:pt idx="64">
                  <c:v>109.0478897973378</c:v>
                </c:pt>
                <c:pt idx="65">
                  <c:v>109.32515998579208</c:v>
                </c:pt>
                <c:pt idx="66">
                  <c:v>110.48204168906589</c:v>
                </c:pt>
                <c:pt idx="67">
                  <c:v>111.43000562827514</c:v>
                </c:pt>
                <c:pt idx="68">
                  <c:v>112.02584947736497</c:v>
                </c:pt>
                <c:pt idx="69">
                  <c:v>111.26397746842765</c:v>
                </c:pt>
                <c:pt idx="70">
                  <c:v>109.87035554332898</c:v>
                </c:pt>
                <c:pt idx="71">
                  <c:v>109.52833146938097</c:v>
                </c:pt>
                <c:pt idx="72">
                  <c:v>110.26723955667798</c:v>
                </c:pt>
              </c:numCache>
            </c:numRef>
          </c:val>
          <c:smooth val="0"/>
        </c:ser>
        <c:ser>
          <c:idx val="4"/>
          <c:order val="4"/>
          <c:tx>
            <c:v>KZN Manufacturing Index</c:v>
          </c:tx>
          <c:spPr>
            <a:ln w="66675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data'!$BE$40:$BE$112</c:f>
              <c:numCache>
                <c:formatCode>0.0</c:formatCode>
                <c:ptCount val="73"/>
                <c:pt idx="0">
                  <c:v>98.618302679863888</c:v>
                </c:pt>
                <c:pt idx="1">
                  <c:v>98.699088240777627</c:v>
                </c:pt>
                <c:pt idx="2">
                  <c:v>99.51105528576943</c:v>
                </c:pt>
                <c:pt idx="3">
                  <c:v>99.692444576737898</c:v>
                </c:pt>
                <c:pt idx="4">
                  <c:v>100.96410673704101</c:v>
                </c:pt>
                <c:pt idx="5">
                  <c:v>100.65755478867446</c:v>
                </c:pt>
                <c:pt idx="6">
                  <c:v>100.45231686986153</c:v>
                </c:pt>
                <c:pt idx="7">
                  <c:v>99.158830291361085</c:v>
                </c:pt>
                <c:pt idx="8">
                  <c:v>99.710291709709395</c:v>
                </c:pt>
                <c:pt idx="9">
                  <c:v>100.8435249883707</c:v>
                </c:pt>
                <c:pt idx="10">
                  <c:v>100.01260541455976</c:v>
                </c:pt>
                <c:pt idx="11">
                  <c:v>99.760292153741915</c:v>
                </c:pt>
                <c:pt idx="12">
                  <c:v>100.43014486427055</c:v>
                </c:pt>
                <c:pt idx="13">
                  <c:v>102.53989558299536</c:v>
                </c:pt>
                <c:pt idx="14">
                  <c:v>102.90285727001344</c:v>
                </c:pt>
                <c:pt idx="15">
                  <c:v>102.73206536707492</c:v>
                </c:pt>
                <c:pt idx="16">
                  <c:v>102.33818973983422</c:v>
                </c:pt>
                <c:pt idx="17">
                  <c:v>102.85898076375381</c:v>
                </c:pt>
                <c:pt idx="18">
                  <c:v>103.36214980447227</c:v>
                </c:pt>
                <c:pt idx="19">
                  <c:v>104.29030225242984</c:v>
                </c:pt>
                <c:pt idx="20">
                  <c:v>105.1875694666977</c:v>
                </c:pt>
                <c:pt idx="21">
                  <c:v>105.09438146697319</c:v>
                </c:pt>
                <c:pt idx="22">
                  <c:v>105.19411611017567</c:v>
                </c:pt>
                <c:pt idx="23">
                  <c:v>105.79660875143227</c:v>
                </c:pt>
                <c:pt idx="24">
                  <c:v>107.77989904554187</c:v>
                </c:pt>
                <c:pt idx="25">
                  <c:v>108.94054674936352</c:v>
                </c:pt>
                <c:pt idx="26">
                  <c:v>109.30443417016875</c:v>
                </c:pt>
                <c:pt idx="27">
                  <c:v>108.94126363716606</c:v>
                </c:pt>
                <c:pt idx="28">
                  <c:v>107.9542284824164</c:v>
                </c:pt>
                <c:pt idx="29">
                  <c:v>108.63425353415207</c:v>
                </c:pt>
                <c:pt idx="30">
                  <c:v>108.1450051089703</c:v>
                </c:pt>
                <c:pt idx="31">
                  <c:v>108.88519480914469</c:v>
                </c:pt>
                <c:pt idx="32">
                  <c:v>108.99658560424204</c:v>
                </c:pt>
                <c:pt idx="33">
                  <c:v>107.76612132071392</c:v>
                </c:pt>
                <c:pt idx="34">
                  <c:v>108.73040030779457</c:v>
                </c:pt>
                <c:pt idx="35">
                  <c:v>109.20239901027719</c:v>
                </c:pt>
                <c:pt idx="36">
                  <c:v>111.47756997582103</c:v>
                </c:pt>
                <c:pt idx="37">
                  <c:v>110.69196308902801</c:v>
                </c:pt>
                <c:pt idx="38">
                  <c:v>110.47180112259379</c:v>
                </c:pt>
                <c:pt idx="39">
                  <c:v>110.03850359450894</c:v>
                </c:pt>
                <c:pt idx="40">
                  <c:v>112.64345365288615</c:v>
                </c:pt>
                <c:pt idx="41">
                  <c:v>112.57560334356475</c:v>
                </c:pt>
                <c:pt idx="42">
                  <c:v>114.04083486766343</c:v>
                </c:pt>
                <c:pt idx="43">
                  <c:v>111.92745174343793</c:v>
                </c:pt>
                <c:pt idx="44">
                  <c:v>111.47675447462747</c:v>
                </c:pt>
                <c:pt idx="45">
                  <c:v>110.20540057062628</c:v>
                </c:pt>
                <c:pt idx="46">
                  <c:v>109.57847858261165</c:v>
                </c:pt>
                <c:pt idx="47">
                  <c:v>107.15470172292783</c:v>
                </c:pt>
                <c:pt idx="48">
                  <c:v>105.50457670621726</c:v>
                </c:pt>
                <c:pt idx="49">
                  <c:v>101.30123186080574</c:v>
                </c:pt>
                <c:pt idx="50">
                  <c:v>98.257987150958854</c:v>
                </c:pt>
                <c:pt idx="51">
                  <c:v>96.445357717217661</c:v>
                </c:pt>
                <c:pt idx="52">
                  <c:v>94.922554109543427</c:v>
                </c:pt>
                <c:pt idx="53">
                  <c:v>94.166612953285878</c:v>
                </c:pt>
                <c:pt idx="54">
                  <c:v>93.484438053582721</c:v>
                </c:pt>
                <c:pt idx="55">
                  <c:v>95.063032211078536</c:v>
                </c:pt>
                <c:pt idx="56">
                  <c:v>95.051195704367743</c:v>
                </c:pt>
                <c:pt idx="57">
                  <c:v>95.7377286250493</c:v>
                </c:pt>
                <c:pt idx="58">
                  <c:v>96.275120740838574</c:v>
                </c:pt>
                <c:pt idx="59">
                  <c:v>97.91245704561014</c:v>
                </c:pt>
                <c:pt idx="60">
                  <c:v>100.2567297221788</c:v>
                </c:pt>
                <c:pt idx="61">
                  <c:v>100.26290957585294</c:v>
                </c:pt>
                <c:pt idx="62">
                  <c:v>99.695258869272962</c:v>
                </c:pt>
                <c:pt idx="63">
                  <c:v>99.388320579835479</c:v>
                </c:pt>
                <c:pt idx="64">
                  <c:v>99.492175008003088</c:v>
                </c:pt>
                <c:pt idx="65">
                  <c:v>100.28471396703164</c:v>
                </c:pt>
                <c:pt idx="66">
                  <c:v>100.43864122037418</c:v>
                </c:pt>
                <c:pt idx="67">
                  <c:v>101.47354936029382</c:v>
                </c:pt>
                <c:pt idx="68">
                  <c:v>100.67682762462739</c:v>
                </c:pt>
                <c:pt idx="69">
                  <c:v>99.567327302742669</c:v>
                </c:pt>
                <c:pt idx="70">
                  <c:v>98.82738720608593</c:v>
                </c:pt>
                <c:pt idx="71">
                  <c:v>100.19617094201715</c:v>
                </c:pt>
                <c:pt idx="72">
                  <c:v>102.02896293933613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48224"/>
        <c:axId val="238444928"/>
      </c:lineChart>
      <c:dateAx>
        <c:axId val="238148224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8444928"/>
        <c:crossesAt val="80"/>
        <c:auto val="1"/>
        <c:lblOffset val="100"/>
        <c:baseTimeUnit val="months"/>
      </c:dateAx>
      <c:valAx>
        <c:axId val="238444928"/>
        <c:scaling>
          <c:orientation val="minMax"/>
          <c:max val="125"/>
          <c:min val="8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814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60541314298459"/>
          <c:y val="0.55036825879315654"/>
          <c:w val="0.48004239208361427"/>
          <c:h val="0.28463613417367528"/>
        </c:manualLayout>
      </c:layout>
      <c:overlay val="0"/>
      <c:txPr>
        <a:bodyPr/>
        <a:lstStyle/>
        <a:p>
          <a:pPr>
            <a:defRPr lang="en-GB" sz="18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2906704243124E-2"/>
          <c:y val="2.3168353989024601E-2"/>
          <c:w val="0.8773569629925837"/>
          <c:h val="0.8682701771653546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data'!$D$2</c:f>
              <c:strCache>
                <c:ptCount val="1"/>
                <c:pt idx="0">
                  <c:v>Gauteng Construction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data'!$A$53:$A$113</c:f>
              <c:numCache>
                <c:formatCode>mmm\-yy</c:formatCode>
                <c:ptCount val="61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</c:numCache>
            </c:numRef>
          </c:cat>
          <c:val>
            <c:numRef>
              <c:f>'Sector data'!$D$53:$D$113</c:f>
              <c:numCache>
                <c:formatCode>0.0</c:formatCode>
                <c:ptCount val="61"/>
                <c:pt idx="0">
                  <c:v>109.13876703201838</c:v>
                </c:pt>
                <c:pt idx="1">
                  <c:v>90.121271592468489</c:v>
                </c:pt>
                <c:pt idx="2">
                  <c:v>91.90561937077959</c:v>
                </c:pt>
                <c:pt idx="3">
                  <c:v>89.062104176031369</c:v>
                </c:pt>
                <c:pt idx="4">
                  <c:v>93.197306998045377</c:v>
                </c:pt>
                <c:pt idx="5">
                  <c:v>99.973034065564576</c:v>
                </c:pt>
                <c:pt idx="6">
                  <c:v>100.44820282665985</c:v>
                </c:pt>
                <c:pt idx="7">
                  <c:v>100.18819383331837</c:v>
                </c:pt>
                <c:pt idx="8">
                  <c:v>99.546514535690335</c:v>
                </c:pt>
                <c:pt idx="9">
                  <c:v>96.711327946834245</c:v>
                </c:pt>
                <c:pt idx="10">
                  <c:v>100.15427831536879</c:v>
                </c:pt>
                <c:pt idx="11">
                  <c:v>100.38118287696302</c:v>
                </c:pt>
                <c:pt idx="12">
                  <c:v>102.34316707133702</c:v>
                </c:pt>
                <c:pt idx="13">
                  <c:v>107.38975063478571</c:v>
                </c:pt>
                <c:pt idx="14">
                  <c:v>105.73731707395146</c:v>
                </c:pt>
                <c:pt idx="15">
                  <c:v>106.98427752275404</c:v>
                </c:pt>
                <c:pt idx="16">
                  <c:v>107.72966033930479</c:v>
                </c:pt>
                <c:pt idx="17">
                  <c:v>106.52576476273154</c:v>
                </c:pt>
                <c:pt idx="18">
                  <c:v>108.58405299917516</c:v>
                </c:pt>
                <c:pt idx="19">
                  <c:v>103.11952510599865</c:v>
                </c:pt>
                <c:pt idx="20">
                  <c:v>97.73204455660742</c:v>
                </c:pt>
                <c:pt idx="21">
                  <c:v>98.56318039275088</c:v>
                </c:pt>
                <c:pt idx="22">
                  <c:v>92.490087871043755</c:v>
                </c:pt>
                <c:pt idx="23">
                  <c:v>91.577616319106966</c:v>
                </c:pt>
                <c:pt idx="24">
                  <c:v>95.760949697627296</c:v>
                </c:pt>
                <c:pt idx="25">
                  <c:v>93.445131057517756</c:v>
                </c:pt>
                <c:pt idx="26">
                  <c:v>101.37732016979029</c:v>
                </c:pt>
                <c:pt idx="27">
                  <c:v>102.76577762207376</c:v>
                </c:pt>
                <c:pt idx="28">
                  <c:v>100.89100119602683</c:v>
                </c:pt>
                <c:pt idx="29">
                  <c:v>101.32224369594728</c:v>
                </c:pt>
                <c:pt idx="30">
                  <c:v>102.81355201593827</c:v>
                </c:pt>
                <c:pt idx="31">
                  <c:v>100.3752828288988</c:v>
                </c:pt>
                <c:pt idx="32">
                  <c:v>104.59852504474783</c:v>
                </c:pt>
                <c:pt idx="33">
                  <c:v>103.42363284269611</c:v>
                </c:pt>
                <c:pt idx="34">
                  <c:v>99.042524065960762</c:v>
                </c:pt>
                <c:pt idx="35">
                  <c:v>94.711571619093306</c:v>
                </c:pt>
                <c:pt idx="36">
                  <c:v>92.769453575816925</c:v>
                </c:pt>
                <c:pt idx="37">
                  <c:v>95.089662341255959</c:v>
                </c:pt>
                <c:pt idx="38">
                  <c:v>93.210554689117032</c:v>
                </c:pt>
                <c:pt idx="39">
                  <c:v>91.692193207155341</c:v>
                </c:pt>
                <c:pt idx="40">
                  <c:v>86.426864670568804</c:v>
                </c:pt>
                <c:pt idx="41">
                  <c:v>80.610878657025324</c:v>
                </c:pt>
                <c:pt idx="42">
                  <c:v>74.572285688108536</c:v>
                </c:pt>
                <c:pt idx="43">
                  <c:v>73.848378641070269</c:v>
                </c:pt>
                <c:pt idx="44">
                  <c:v>74.386651109363953</c:v>
                </c:pt>
                <c:pt idx="45">
                  <c:v>72.846075824923801</c:v>
                </c:pt>
                <c:pt idx="46">
                  <c:v>73.866096764686091</c:v>
                </c:pt>
                <c:pt idx="47">
                  <c:v>78.247863845895182</c:v>
                </c:pt>
                <c:pt idx="48">
                  <c:v>78.657501763047776</c:v>
                </c:pt>
                <c:pt idx="49">
                  <c:v>80.922260287147154</c:v>
                </c:pt>
                <c:pt idx="50">
                  <c:v>82.180024004469672</c:v>
                </c:pt>
                <c:pt idx="51">
                  <c:v>70.415109443534803</c:v>
                </c:pt>
                <c:pt idx="52">
                  <c:v>69.0995181895304</c:v>
                </c:pt>
                <c:pt idx="53">
                  <c:v>66.429469825959984</c:v>
                </c:pt>
                <c:pt idx="54">
                  <c:v>67.544012157031617</c:v>
                </c:pt>
                <c:pt idx="55">
                  <c:v>66.146910605898512</c:v>
                </c:pt>
                <c:pt idx="56">
                  <c:v>65.158056146151665</c:v>
                </c:pt>
                <c:pt idx="57">
                  <c:v>72.030000813309314</c:v>
                </c:pt>
                <c:pt idx="58">
                  <c:v>70.713212903243374</c:v>
                </c:pt>
                <c:pt idx="59">
                  <c:v>70.432713309132154</c:v>
                </c:pt>
                <c:pt idx="60">
                  <c:v>70.955908683924122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data'!$S$2</c:f>
              <c:strCache>
                <c:ptCount val="1"/>
                <c:pt idx="0">
                  <c:v>Western Cape Construction Index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'Sector data'!$A$53:$A$113</c:f>
              <c:numCache>
                <c:formatCode>mmm\-yy</c:formatCode>
                <c:ptCount val="61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</c:numCache>
            </c:numRef>
          </c:cat>
          <c:val>
            <c:numRef>
              <c:f>'Sector data'!$S$53:$S$113</c:f>
              <c:numCache>
                <c:formatCode>General</c:formatCode>
                <c:ptCount val="61"/>
                <c:pt idx="0">
                  <c:v>109.54737371074935</c:v>
                </c:pt>
                <c:pt idx="1">
                  <c:v>106.16717296201715</c:v>
                </c:pt>
                <c:pt idx="2">
                  <c:v>105.12076404429507</c:v>
                </c:pt>
                <c:pt idx="3">
                  <c:v>107.59386296235246</c:v>
                </c:pt>
                <c:pt idx="4">
                  <c:v>108.44757995856514</c:v>
                </c:pt>
                <c:pt idx="5">
                  <c:v>110.15576740522823</c:v>
                </c:pt>
                <c:pt idx="6">
                  <c:v>105.53700310760961</c:v>
                </c:pt>
                <c:pt idx="7">
                  <c:v>98.918018458957718</c:v>
                </c:pt>
                <c:pt idx="8">
                  <c:v>99.631677390852545</c:v>
                </c:pt>
                <c:pt idx="9">
                  <c:v>95.798559227296295</c:v>
                </c:pt>
                <c:pt idx="10">
                  <c:v>99.641588690221099</c:v>
                </c:pt>
                <c:pt idx="11">
                  <c:v>103.87143479259018</c:v>
                </c:pt>
                <c:pt idx="12">
                  <c:v>112.30790305160973</c:v>
                </c:pt>
                <c:pt idx="13">
                  <c:v>122.06980139640719</c:v>
                </c:pt>
                <c:pt idx="14">
                  <c:v>124.91543283483938</c:v>
                </c:pt>
                <c:pt idx="15">
                  <c:v>128.56284007422113</c:v>
                </c:pt>
                <c:pt idx="16">
                  <c:v>128.7497543480784</c:v>
                </c:pt>
                <c:pt idx="17">
                  <c:v>129.96387725593269</c:v>
                </c:pt>
                <c:pt idx="18">
                  <c:v>127.8862013518615</c:v>
                </c:pt>
                <c:pt idx="19">
                  <c:v>126.55166902985661</c:v>
                </c:pt>
                <c:pt idx="20">
                  <c:v>124.7932164845429</c:v>
                </c:pt>
                <c:pt idx="21">
                  <c:v>124.83797556214228</c:v>
                </c:pt>
                <c:pt idx="22">
                  <c:v>121.86114425853005</c:v>
                </c:pt>
                <c:pt idx="23">
                  <c:v>120.93178806767563</c:v>
                </c:pt>
                <c:pt idx="24">
                  <c:v>118.65972661859719</c:v>
                </c:pt>
                <c:pt idx="25">
                  <c:v>120.4459878466169</c:v>
                </c:pt>
                <c:pt idx="26">
                  <c:v>118.57312954497434</c:v>
                </c:pt>
                <c:pt idx="27">
                  <c:v>118.27588142207146</c:v>
                </c:pt>
                <c:pt idx="28">
                  <c:v>114.75903423855057</c:v>
                </c:pt>
                <c:pt idx="29">
                  <c:v>109.3447001256956</c:v>
                </c:pt>
                <c:pt idx="30">
                  <c:v>109.90940282514545</c:v>
                </c:pt>
                <c:pt idx="31">
                  <c:v>114.05239912972209</c:v>
                </c:pt>
                <c:pt idx="32">
                  <c:v>120.44487590241896</c:v>
                </c:pt>
                <c:pt idx="33">
                  <c:v>123.19272020795734</c:v>
                </c:pt>
                <c:pt idx="34">
                  <c:v>126.71752429516485</c:v>
                </c:pt>
                <c:pt idx="35">
                  <c:v>120.9753900718771</c:v>
                </c:pt>
                <c:pt idx="36">
                  <c:v>121.68776545295765</c:v>
                </c:pt>
                <c:pt idx="37">
                  <c:v>120.67098104075032</c:v>
                </c:pt>
                <c:pt idx="38">
                  <c:v>120.85726265623585</c:v>
                </c:pt>
                <c:pt idx="39">
                  <c:v>113.10478346139919</c:v>
                </c:pt>
                <c:pt idx="40">
                  <c:v>106.35760827815029</c:v>
                </c:pt>
                <c:pt idx="41">
                  <c:v>102.69931850264329</c:v>
                </c:pt>
                <c:pt idx="42">
                  <c:v>103.20837991232082</c:v>
                </c:pt>
                <c:pt idx="43">
                  <c:v>104.2907126932009</c:v>
                </c:pt>
                <c:pt idx="44">
                  <c:v>100.95484577958784</c:v>
                </c:pt>
                <c:pt idx="45">
                  <c:v>103.15440649922682</c:v>
                </c:pt>
                <c:pt idx="46">
                  <c:v>96.521966590207057</c:v>
                </c:pt>
                <c:pt idx="47">
                  <c:v>97.96354148159655</c:v>
                </c:pt>
                <c:pt idx="48">
                  <c:v>98.532691402584376</c:v>
                </c:pt>
                <c:pt idx="49">
                  <c:v>95.145784610376595</c:v>
                </c:pt>
                <c:pt idx="50">
                  <c:v>92.837134225716497</c:v>
                </c:pt>
                <c:pt idx="51">
                  <c:v>92.416860890772796</c:v>
                </c:pt>
                <c:pt idx="52">
                  <c:v>90.008557795743712</c:v>
                </c:pt>
                <c:pt idx="53">
                  <c:v>91.211535261874587</c:v>
                </c:pt>
                <c:pt idx="54">
                  <c:v>98.286584427951396</c:v>
                </c:pt>
                <c:pt idx="55">
                  <c:v>94.217532516429088</c:v>
                </c:pt>
                <c:pt idx="56">
                  <c:v>89.058184082895565</c:v>
                </c:pt>
                <c:pt idx="57">
                  <c:v>87.283958333111201</c:v>
                </c:pt>
                <c:pt idx="58">
                  <c:v>80.005701530304691</c:v>
                </c:pt>
                <c:pt idx="59">
                  <c:v>87.028726356350333</c:v>
                </c:pt>
                <c:pt idx="60">
                  <c:v>86.088482548626942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data'!$AF$2</c:f>
              <c:strCache>
                <c:ptCount val="1"/>
                <c:pt idx="0">
                  <c:v>Eastern Cape Construction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data'!$A$53:$A$113</c:f>
              <c:numCache>
                <c:formatCode>mmm\-yy</c:formatCode>
                <c:ptCount val="61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</c:numCache>
            </c:numRef>
          </c:cat>
          <c:val>
            <c:numRef>
              <c:f>'Sector data'!$AF$53:$AF$113</c:f>
              <c:numCache>
                <c:formatCode>0.0</c:formatCode>
                <c:ptCount val="61"/>
                <c:pt idx="0">
                  <c:v>98.341292093053355</c:v>
                </c:pt>
                <c:pt idx="1">
                  <c:v>97.92797570321288</c:v>
                </c:pt>
                <c:pt idx="2">
                  <c:v>115.80864061690555</c:v>
                </c:pt>
                <c:pt idx="3">
                  <c:v>111.58863850880158</c:v>
                </c:pt>
                <c:pt idx="4">
                  <c:v>111.11040929622654</c:v>
                </c:pt>
                <c:pt idx="5">
                  <c:v>109.63721105099603</c:v>
                </c:pt>
                <c:pt idx="6">
                  <c:v>94.550797066847835</c:v>
                </c:pt>
                <c:pt idx="7">
                  <c:v>99.780895935837989</c:v>
                </c:pt>
                <c:pt idx="8">
                  <c:v>98.109891881049137</c:v>
                </c:pt>
                <c:pt idx="9">
                  <c:v>105.32470658324534</c:v>
                </c:pt>
                <c:pt idx="10">
                  <c:v>113.70510124891547</c:v>
                </c:pt>
                <c:pt idx="11">
                  <c:v>116.23982544433291</c:v>
                </c:pt>
                <c:pt idx="12">
                  <c:v>114.85552259212864</c:v>
                </c:pt>
                <c:pt idx="13">
                  <c:v>113.07472685359586</c:v>
                </c:pt>
                <c:pt idx="14">
                  <c:v>96.173565037175294</c:v>
                </c:pt>
                <c:pt idx="15">
                  <c:v>99.786032618881251</c:v>
                </c:pt>
                <c:pt idx="16">
                  <c:v>105.30309785450399</c:v>
                </c:pt>
                <c:pt idx="17">
                  <c:v>106.01333127544517</c:v>
                </c:pt>
                <c:pt idx="18">
                  <c:v>126.87227541785126</c:v>
                </c:pt>
                <c:pt idx="19">
                  <c:v>128.23994384045886</c:v>
                </c:pt>
                <c:pt idx="20">
                  <c:v>120.71299937203943</c:v>
                </c:pt>
                <c:pt idx="21">
                  <c:v>109.69001492889177</c:v>
                </c:pt>
                <c:pt idx="22">
                  <c:v>104.76006747913313</c:v>
                </c:pt>
                <c:pt idx="23">
                  <c:v>109.61210480160446</c:v>
                </c:pt>
                <c:pt idx="24">
                  <c:v>118.42626380908962</c:v>
                </c:pt>
                <c:pt idx="25">
                  <c:v>116.46842444001447</c:v>
                </c:pt>
                <c:pt idx="26">
                  <c:v>120.31400383505485</c:v>
                </c:pt>
                <c:pt idx="27">
                  <c:v>120.50556772844635</c:v>
                </c:pt>
                <c:pt idx="28">
                  <c:v>111.22349750619431</c:v>
                </c:pt>
                <c:pt idx="29">
                  <c:v>102.34715138963239</c:v>
                </c:pt>
                <c:pt idx="30">
                  <c:v>108.12979042996041</c:v>
                </c:pt>
                <c:pt idx="31">
                  <c:v>100.11795773595004</c:v>
                </c:pt>
                <c:pt idx="32">
                  <c:v>108.69271554901849</c:v>
                </c:pt>
                <c:pt idx="33">
                  <c:v>119.13143123851566</c:v>
                </c:pt>
                <c:pt idx="34">
                  <c:v>106.48334881943713</c:v>
                </c:pt>
                <c:pt idx="35">
                  <c:v>111.12484128234678</c:v>
                </c:pt>
                <c:pt idx="36">
                  <c:v>105.90352121122569</c:v>
                </c:pt>
                <c:pt idx="37">
                  <c:v>103.93676066120874</c:v>
                </c:pt>
                <c:pt idx="38">
                  <c:v>105.55369099451487</c:v>
                </c:pt>
                <c:pt idx="39">
                  <c:v>104.28795096077255</c:v>
                </c:pt>
                <c:pt idx="40">
                  <c:v>105.76192457016445</c:v>
                </c:pt>
                <c:pt idx="41">
                  <c:v>111.431586446255</c:v>
                </c:pt>
                <c:pt idx="42">
                  <c:v>105.56796567370228</c:v>
                </c:pt>
                <c:pt idx="43">
                  <c:v>103.96047894708406</c:v>
                </c:pt>
                <c:pt idx="44">
                  <c:v>101.7893736679308</c:v>
                </c:pt>
                <c:pt idx="45">
                  <c:v>96.184500867064529</c:v>
                </c:pt>
                <c:pt idx="46">
                  <c:v>106.58308572936973</c:v>
                </c:pt>
                <c:pt idx="47">
                  <c:v>116.69532626047237</c:v>
                </c:pt>
                <c:pt idx="48">
                  <c:v>115.28247112729269</c:v>
                </c:pt>
                <c:pt idx="49">
                  <c:v>127.32970596159825</c:v>
                </c:pt>
                <c:pt idx="50">
                  <c:v>122.75279789350185</c:v>
                </c:pt>
                <c:pt idx="51">
                  <c:v>126.00742256758404</c:v>
                </c:pt>
                <c:pt idx="52">
                  <c:v>133.23980227738716</c:v>
                </c:pt>
                <c:pt idx="53">
                  <c:v>119.24421266146688</c:v>
                </c:pt>
                <c:pt idx="54">
                  <c:v>106.19655678300339</c:v>
                </c:pt>
                <c:pt idx="55">
                  <c:v>109.31605955306264</c:v>
                </c:pt>
                <c:pt idx="56">
                  <c:v>102.34471755592226</c:v>
                </c:pt>
                <c:pt idx="57">
                  <c:v>105.5307774457595</c:v>
                </c:pt>
                <c:pt idx="58">
                  <c:v>112.06022039729785</c:v>
                </c:pt>
                <c:pt idx="59">
                  <c:v>102.52988664384803</c:v>
                </c:pt>
                <c:pt idx="60">
                  <c:v>96.578992380256366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data'!$AS$2</c:f>
              <c:strCache>
                <c:ptCount val="1"/>
                <c:pt idx="0">
                  <c:v>Free State Construction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data'!$A$53:$A$113</c:f>
              <c:numCache>
                <c:formatCode>mmm\-yy</c:formatCode>
                <c:ptCount val="61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</c:numCache>
            </c:numRef>
          </c:cat>
          <c:val>
            <c:numRef>
              <c:f>'Sector data'!$AS$53:$AS$113</c:f>
              <c:numCache>
                <c:formatCode>0.0</c:formatCode>
                <c:ptCount val="61"/>
                <c:pt idx="0">
                  <c:v>67.341019983759651</c:v>
                </c:pt>
                <c:pt idx="1">
                  <c:v>78.257571930943371</c:v>
                </c:pt>
                <c:pt idx="2">
                  <c:v>89.896718271142461</c:v>
                </c:pt>
                <c:pt idx="3">
                  <c:v>93.749900802805186</c:v>
                </c:pt>
                <c:pt idx="4">
                  <c:v>87.741568903962403</c:v>
                </c:pt>
                <c:pt idx="5">
                  <c:v>77.903668663914928</c:v>
                </c:pt>
                <c:pt idx="6">
                  <c:v>69.995864239045389</c:v>
                </c:pt>
                <c:pt idx="7">
                  <c:v>75.980065715978441</c:v>
                </c:pt>
                <c:pt idx="8">
                  <c:v>78.945083115253738</c:v>
                </c:pt>
                <c:pt idx="9">
                  <c:v>89.264787868516251</c:v>
                </c:pt>
                <c:pt idx="10">
                  <c:v>85.603036936588666</c:v>
                </c:pt>
                <c:pt idx="11">
                  <c:v>87.659689782269254</c:v>
                </c:pt>
                <c:pt idx="12">
                  <c:v>85.932266984958659</c:v>
                </c:pt>
                <c:pt idx="13">
                  <c:v>87.609826174798997</c:v>
                </c:pt>
                <c:pt idx="14">
                  <c:v>92.400450300369414</c:v>
                </c:pt>
                <c:pt idx="15">
                  <c:v>91.579092581866206</c:v>
                </c:pt>
                <c:pt idx="16">
                  <c:v>99.008572607487281</c:v>
                </c:pt>
                <c:pt idx="17">
                  <c:v>99.426654069292439</c:v>
                </c:pt>
                <c:pt idx="18">
                  <c:v>107.57626129721172</c:v>
                </c:pt>
                <c:pt idx="19">
                  <c:v>118.11486255846964</c:v>
                </c:pt>
                <c:pt idx="20">
                  <c:v>115.76500761637276</c:v>
                </c:pt>
                <c:pt idx="21">
                  <c:v>110.28010954731758</c:v>
                </c:pt>
                <c:pt idx="22">
                  <c:v>102.4377804732971</c:v>
                </c:pt>
                <c:pt idx="23">
                  <c:v>95.142090361720264</c:v>
                </c:pt>
                <c:pt idx="24">
                  <c:v>81.04519256662735</c:v>
                </c:pt>
                <c:pt idx="25">
                  <c:v>80.457444788617209</c:v>
                </c:pt>
                <c:pt idx="26">
                  <c:v>92.257915938657789</c:v>
                </c:pt>
                <c:pt idx="27">
                  <c:v>82.133058992493076</c:v>
                </c:pt>
                <c:pt idx="28">
                  <c:v>83.079167376385286</c:v>
                </c:pt>
                <c:pt idx="29">
                  <c:v>83.153160120159342</c:v>
                </c:pt>
                <c:pt idx="30">
                  <c:v>78.000322152311554</c:v>
                </c:pt>
                <c:pt idx="31">
                  <c:v>77.974436905201657</c:v>
                </c:pt>
                <c:pt idx="32">
                  <c:v>79.424170764524661</c:v>
                </c:pt>
                <c:pt idx="33">
                  <c:v>73.906053707992712</c:v>
                </c:pt>
                <c:pt idx="34">
                  <c:v>92.596440015737699</c:v>
                </c:pt>
                <c:pt idx="35">
                  <c:v>112.30206855635278</c:v>
                </c:pt>
                <c:pt idx="36">
                  <c:v>136.94675170348438</c:v>
                </c:pt>
                <c:pt idx="37">
                  <c:v>148.03577326742953</c:v>
                </c:pt>
                <c:pt idx="38">
                  <c:v>128.52934908142583</c:v>
                </c:pt>
                <c:pt idx="39">
                  <c:v>125.4825713453757</c:v>
                </c:pt>
                <c:pt idx="40">
                  <c:v>114.51786179782516</c:v>
                </c:pt>
                <c:pt idx="41">
                  <c:v>107.19671069386126</c:v>
                </c:pt>
                <c:pt idx="42">
                  <c:v>119.44907116353636</c:v>
                </c:pt>
                <c:pt idx="43">
                  <c:v>112.10805996465801</c:v>
                </c:pt>
                <c:pt idx="44">
                  <c:v>117.796540671592</c:v>
                </c:pt>
                <c:pt idx="45">
                  <c:v>124.82992837925102</c:v>
                </c:pt>
                <c:pt idx="46">
                  <c:v>111.0713427173079</c:v>
                </c:pt>
                <c:pt idx="47">
                  <c:v>114.41607623743946</c:v>
                </c:pt>
                <c:pt idx="48">
                  <c:v>91.850815466471019</c:v>
                </c:pt>
                <c:pt idx="49">
                  <c:v>78.200971593977869</c:v>
                </c:pt>
                <c:pt idx="50">
                  <c:v>82.465574558972889</c:v>
                </c:pt>
                <c:pt idx="51">
                  <c:v>76.027009463532565</c:v>
                </c:pt>
                <c:pt idx="52">
                  <c:v>78.843702216558853</c:v>
                </c:pt>
                <c:pt idx="53">
                  <c:v>75.044485791028961</c:v>
                </c:pt>
                <c:pt idx="54">
                  <c:v>83.1372828535265</c:v>
                </c:pt>
                <c:pt idx="55">
                  <c:v>84.133833131341845</c:v>
                </c:pt>
                <c:pt idx="56">
                  <c:v>86.886802336595423</c:v>
                </c:pt>
                <c:pt idx="57">
                  <c:v>94.939510159553805</c:v>
                </c:pt>
                <c:pt idx="58">
                  <c:v>103.38132049806264</c:v>
                </c:pt>
                <c:pt idx="59">
                  <c:v>117.58318697839483</c:v>
                </c:pt>
                <c:pt idx="60">
                  <c:v>104.62724489680936</c:v>
                </c:pt>
              </c:numCache>
            </c:numRef>
          </c:val>
          <c:smooth val="0"/>
        </c:ser>
        <c:ser>
          <c:idx val="4"/>
          <c:order val="4"/>
          <c:tx>
            <c:v>KZN Construction Index</c:v>
          </c:tx>
          <c:spPr>
            <a:ln w="63500"/>
          </c:spPr>
          <c:marker>
            <c:symbol val="none"/>
          </c:marker>
          <c:cat>
            <c:numRef>
              <c:f>'Sector data'!$A$53:$A$113</c:f>
              <c:numCache>
                <c:formatCode>mmm\-yy</c:formatCode>
                <c:ptCount val="61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</c:numCache>
            </c:numRef>
          </c:cat>
          <c:val>
            <c:numRef>
              <c:f>'Sector data'!$BG$53:$BG$113</c:f>
              <c:numCache>
                <c:formatCode>0.0</c:formatCode>
                <c:ptCount val="61"/>
                <c:pt idx="0">
                  <c:v>93.716720729065131</c:v>
                </c:pt>
                <c:pt idx="1">
                  <c:v>94.104112877662502</c:v>
                </c:pt>
                <c:pt idx="2">
                  <c:v>89.414783041375443</c:v>
                </c:pt>
                <c:pt idx="3">
                  <c:v>83.89723664532886</c:v>
                </c:pt>
                <c:pt idx="4">
                  <c:v>84.550107120660769</c:v>
                </c:pt>
                <c:pt idx="5">
                  <c:v>90.087654118667814</c:v>
                </c:pt>
                <c:pt idx="6">
                  <c:v>85.334351577360039</c:v>
                </c:pt>
                <c:pt idx="7">
                  <c:v>92.745407945075442</c:v>
                </c:pt>
                <c:pt idx="8">
                  <c:v>93.283249247002942</c:v>
                </c:pt>
                <c:pt idx="9">
                  <c:v>101.42944467702759</c:v>
                </c:pt>
                <c:pt idx="10">
                  <c:v>107.21273546423201</c:v>
                </c:pt>
                <c:pt idx="11">
                  <c:v>103.71953187267319</c:v>
                </c:pt>
                <c:pt idx="12">
                  <c:v>101.70337805806385</c:v>
                </c:pt>
                <c:pt idx="13">
                  <c:v>101.26666379272626</c:v>
                </c:pt>
                <c:pt idx="14">
                  <c:v>104.91116351087764</c:v>
                </c:pt>
                <c:pt idx="15">
                  <c:v>105.69665000292781</c:v>
                </c:pt>
                <c:pt idx="16">
                  <c:v>109.67288441079047</c:v>
                </c:pt>
                <c:pt idx="17">
                  <c:v>103.93793755297887</c:v>
                </c:pt>
                <c:pt idx="18">
                  <c:v>106.90813550694183</c:v>
                </c:pt>
                <c:pt idx="19">
                  <c:v>104.15245874803641</c:v>
                </c:pt>
                <c:pt idx="20">
                  <c:v>103.00645890816489</c:v>
                </c:pt>
                <c:pt idx="21">
                  <c:v>101.7489468343325</c:v>
                </c:pt>
                <c:pt idx="22">
                  <c:v>91.96723380392153</c:v>
                </c:pt>
                <c:pt idx="23">
                  <c:v>87.006368942539169</c:v>
                </c:pt>
                <c:pt idx="24">
                  <c:v>85.908038333542635</c:v>
                </c:pt>
                <c:pt idx="25">
                  <c:v>90.021664868055808</c:v>
                </c:pt>
                <c:pt idx="26">
                  <c:v>97.990701379397876</c:v>
                </c:pt>
                <c:pt idx="27">
                  <c:v>103.49291983281225</c:v>
                </c:pt>
                <c:pt idx="28">
                  <c:v>99.312774857862919</c:v>
                </c:pt>
                <c:pt idx="29">
                  <c:v>95.38980657222038</c:v>
                </c:pt>
                <c:pt idx="30">
                  <c:v>94.075767810001253</c:v>
                </c:pt>
                <c:pt idx="31">
                  <c:v>90.57788050630478</c:v>
                </c:pt>
                <c:pt idx="32">
                  <c:v>100.67549018719748</c:v>
                </c:pt>
                <c:pt idx="33">
                  <c:v>100.11145791778743</c:v>
                </c:pt>
                <c:pt idx="34">
                  <c:v>97.963301566433216</c:v>
                </c:pt>
                <c:pt idx="35">
                  <c:v>101.7091931494881</c:v>
                </c:pt>
                <c:pt idx="36">
                  <c:v>98.950599140983442</c:v>
                </c:pt>
                <c:pt idx="37">
                  <c:v>94.867008230141366</c:v>
                </c:pt>
                <c:pt idx="38">
                  <c:v>106.24187836795485</c:v>
                </c:pt>
                <c:pt idx="39">
                  <c:v>103.58577475464764</c:v>
                </c:pt>
                <c:pt idx="40">
                  <c:v>108.17517907484041</c:v>
                </c:pt>
                <c:pt idx="41">
                  <c:v>114.25755025512724</c:v>
                </c:pt>
                <c:pt idx="42">
                  <c:v>104.32016347692836</c:v>
                </c:pt>
                <c:pt idx="43">
                  <c:v>103.7204519154315</c:v>
                </c:pt>
                <c:pt idx="44">
                  <c:v>95.324973054533885</c:v>
                </c:pt>
                <c:pt idx="45">
                  <c:v>90.496849595988934</c:v>
                </c:pt>
                <c:pt idx="46">
                  <c:v>85.324610830540919</c:v>
                </c:pt>
                <c:pt idx="47">
                  <c:v>81.326419237388237</c:v>
                </c:pt>
                <c:pt idx="48">
                  <c:v>79.989597485551627</c:v>
                </c:pt>
                <c:pt idx="49">
                  <c:v>76.254024834498622</c:v>
                </c:pt>
                <c:pt idx="50">
                  <c:v>76.766111940350925</c:v>
                </c:pt>
                <c:pt idx="51">
                  <c:v>73.886100313496939</c:v>
                </c:pt>
                <c:pt idx="52">
                  <c:v>80.297182042852072</c:v>
                </c:pt>
                <c:pt idx="53">
                  <c:v>82.149812106195427</c:v>
                </c:pt>
                <c:pt idx="54">
                  <c:v>78.948825220891564</c:v>
                </c:pt>
                <c:pt idx="55">
                  <c:v>78.482999938349906</c:v>
                </c:pt>
                <c:pt idx="56">
                  <c:v>66.334397210540928</c:v>
                </c:pt>
                <c:pt idx="57">
                  <c:v>58.961114863066427</c:v>
                </c:pt>
                <c:pt idx="58">
                  <c:v>58.995504491262132</c:v>
                </c:pt>
                <c:pt idx="59">
                  <c:v>61.913496245941275</c:v>
                </c:pt>
                <c:pt idx="60">
                  <c:v>61.577481705341995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024"/>
        <c:axId val="238466560"/>
      </c:lineChart>
      <c:dateAx>
        <c:axId val="238465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8466560"/>
        <c:crosses val="autoZero"/>
        <c:auto val="1"/>
        <c:lblOffset val="100"/>
        <c:baseTimeUnit val="months"/>
        <c:majorUnit val="3"/>
        <c:majorTimeUnit val="months"/>
      </c:dateAx>
      <c:valAx>
        <c:axId val="238466560"/>
        <c:scaling>
          <c:orientation val="minMax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846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236096895257586E-2"/>
          <c:y val="3.1770833333333331E-2"/>
          <c:w val="0.88807983635453069"/>
          <c:h val="0.15771855334719831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2906704243124E-2"/>
          <c:y val="2.3168353989024601E-2"/>
          <c:w val="0.90130943458065693"/>
          <c:h val="0.8599265091863515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data'!$F$2</c:f>
              <c:strCache>
                <c:ptCount val="1"/>
                <c:pt idx="0">
                  <c:v>Gauteng Electricity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data'!$F$40:$F$112</c:f>
              <c:numCache>
                <c:formatCode>0.0</c:formatCode>
                <c:ptCount val="73"/>
                <c:pt idx="0">
                  <c:v>100.78437169538128</c:v>
                </c:pt>
                <c:pt idx="1">
                  <c:v>101.23334708565898</c:v>
                </c:pt>
                <c:pt idx="2">
                  <c:v>101.24324312369779</c:v>
                </c:pt>
                <c:pt idx="3">
                  <c:v>101.24541863516654</c:v>
                </c:pt>
                <c:pt idx="4">
                  <c:v>101.9073702373985</c:v>
                </c:pt>
                <c:pt idx="5">
                  <c:v>100.6054728578752</c:v>
                </c:pt>
                <c:pt idx="6">
                  <c:v>98.224105392406571</c:v>
                </c:pt>
                <c:pt idx="7">
                  <c:v>94.804674181642312</c:v>
                </c:pt>
                <c:pt idx="8">
                  <c:v>94.816956084718441</c:v>
                </c:pt>
                <c:pt idx="9">
                  <c:v>96.278389406822484</c:v>
                </c:pt>
                <c:pt idx="10">
                  <c:v>99.410759387496199</c:v>
                </c:pt>
                <c:pt idx="11">
                  <c:v>101.98913854092227</c:v>
                </c:pt>
                <c:pt idx="12">
                  <c:v>105.96563226760581</c:v>
                </c:pt>
                <c:pt idx="13">
                  <c:v>105.25384000622437</c:v>
                </c:pt>
                <c:pt idx="14">
                  <c:v>103.59867191798423</c:v>
                </c:pt>
                <c:pt idx="15">
                  <c:v>103.69288666365024</c:v>
                </c:pt>
                <c:pt idx="16">
                  <c:v>104.23712829882888</c:v>
                </c:pt>
                <c:pt idx="17">
                  <c:v>108.05936044072369</c:v>
                </c:pt>
                <c:pt idx="18">
                  <c:v>109.01688212055139</c:v>
                </c:pt>
                <c:pt idx="19">
                  <c:v>108.88818974543751</c:v>
                </c:pt>
                <c:pt idx="20">
                  <c:v>108.41020627598265</c:v>
                </c:pt>
                <c:pt idx="21">
                  <c:v>108.69386706409794</c:v>
                </c:pt>
                <c:pt idx="22">
                  <c:v>109.80546065206778</c:v>
                </c:pt>
                <c:pt idx="23">
                  <c:v>109.53901236448097</c:v>
                </c:pt>
                <c:pt idx="24">
                  <c:v>112.99459348965786</c:v>
                </c:pt>
                <c:pt idx="25">
                  <c:v>113.17726757482399</c:v>
                </c:pt>
                <c:pt idx="26">
                  <c:v>113.02038709513</c:v>
                </c:pt>
                <c:pt idx="27">
                  <c:v>113.08397005728901</c:v>
                </c:pt>
                <c:pt idx="28">
                  <c:v>112.6649108163521</c:v>
                </c:pt>
                <c:pt idx="29">
                  <c:v>112.91612577521748</c:v>
                </c:pt>
                <c:pt idx="30">
                  <c:v>113.48576623454885</c:v>
                </c:pt>
                <c:pt idx="31">
                  <c:v>113.43714572115667</c:v>
                </c:pt>
                <c:pt idx="32">
                  <c:v>112.86595099425928</c:v>
                </c:pt>
                <c:pt idx="33">
                  <c:v>110.71747638639728</c:v>
                </c:pt>
                <c:pt idx="34">
                  <c:v>110.34699786273897</c:v>
                </c:pt>
                <c:pt idx="35">
                  <c:v>109.86822197888034</c:v>
                </c:pt>
                <c:pt idx="36">
                  <c:v>114.31108020265994</c:v>
                </c:pt>
                <c:pt idx="37">
                  <c:v>114.2979897729543</c:v>
                </c:pt>
                <c:pt idx="38">
                  <c:v>114.64645321640062</c:v>
                </c:pt>
                <c:pt idx="39">
                  <c:v>112.9609870107912</c:v>
                </c:pt>
                <c:pt idx="40">
                  <c:v>112.33868241095003</c:v>
                </c:pt>
                <c:pt idx="41">
                  <c:v>111.0966729006639</c:v>
                </c:pt>
                <c:pt idx="42">
                  <c:v>110.46435087445624</c:v>
                </c:pt>
                <c:pt idx="43">
                  <c:v>109.85272482338371</c:v>
                </c:pt>
                <c:pt idx="44">
                  <c:v>109.00430557175288</c:v>
                </c:pt>
                <c:pt idx="45">
                  <c:v>109.30161771864988</c:v>
                </c:pt>
                <c:pt idx="46">
                  <c:v>108.51843065787523</c:v>
                </c:pt>
                <c:pt idx="47">
                  <c:v>107.22722929447657</c:v>
                </c:pt>
                <c:pt idx="48">
                  <c:v>107.32061274414598</c:v>
                </c:pt>
                <c:pt idx="49">
                  <c:v>105.48111933311793</c:v>
                </c:pt>
                <c:pt idx="50">
                  <c:v>105.03765401415239</c:v>
                </c:pt>
                <c:pt idx="51">
                  <c:v>105.48352621164632</c:v>
                </c:pt>
                <c:pt idx="52">
                  <c:v>105.44109722990362</c:v>
                </c:pt>
                <c:pt idx="53">
                  <c:v>106.26925358027582</c:v>
                </c:pt>
                <c:pt idx="54">
                  <c:v>107.65373193483518</c:v>
                </c:pt>
                <c:pt idx="55">
                  <c:v>110.01565304600975</c:v>
                </c:pt>
                <c:pt idx="56">
                  <c:v>111.14177151631748</c:v>
                </c:pt>
                <c:pt idx="57">
                  <c:v>110.74419070088308</c:v>
                </c:pt>
                <c:pt idx="58">
                  <c:v>109.2076598350931</c:v>
                </c:pt>
                <c:pt idx="59">
                  <c:v>108.59527813653615</c:v>
                </c:pt>
                <c:pt idx="60">
                  <c:v>112.18622445535836</c:v>
                </c:pt>
                <c:pt idx="61">
                  <c:v>112.64433673934941</c:v>
                </c:pt>
                <c:pt idx="62">
                  <c:v>112.93999703389156</c:v>
                </c:pt>
                <c:pt idx="63">
                  <c:v>113.25599656408343</c:v>
                </c:pt>
                <c:pt idx="64">
                  <c:v>114.19723491044726</c:v>
                </c:pt>
                <c:pt idx="65">
                  <c:v>113.17290339864238</c:v>
                </c:pt>
                <c:pt idx="66">
                  <c:v>113.29604945612442</c:v>
                </c:pt>
                <c:pt idx="67">
                  <c:v>111.91865468628191</c:v>
                </c:pt>
                <c:pt idx="68">
                  <c:v>110.9286706819651</c:v>
                </c:pt>
                <c:pt idx="69">
                  <c:v>108.3131880826753</c:v>
                </c:pt>
                <c:pt idx="70">
                  <c:v>106.96414853374104</c:v>
                </c:pt>
                <c:pt idx="71">
                  <c:v>107.32233429419193</c:v>
                </c:pt>
                <c:pt idx="72">
                  <c:v>111.02371279650856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data'!$R$2</c:f>
              <c:strCache>
                <c:ptCount val="1"/>
                <c:pt idx="0">
                  <c:v>Western Cape Electricity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data'!$R$40:$R$112</c:f>
              <c:numCache>
                <c:formatCode>0.0</c:formatCode>
                <c:ptCount val="73"/>
                <c:pt idx="0">
                  <c:v>102.49181610878823</c:v>
                </c:pt>
                <c:pt idx="1">
                  <c:v>102.54782316280374</c:v>
                </c:pt>
                <c:pt idx="2">
                  <c:v>98.346211357983179</c:v>
                </c:pt>
                <c:pt idx="3">
                  <c:v>94.592112569575249</c:v>
                </c:pt>
                <c:pt idx="4">
                  <c:v>91.857056427096381</c:v>
                </c:pt>
                <c:pt idx="5">
                  <c:v>96.035029756602171</c:v>
                </c:pt>
                <c:pt idx="6">
                  <c:v>100.1019160944043</c:v>
                </c:pt>
                <c:pt idx="7">
                  <c:v>102.39674166322041</c:v>
                </c:pt>
                <c:pt idx="8" formatCode="General">
                  <c:v>102.98402299717955</c:v>
                </c:pt>
                <c:pt idx="9" formatCode="General">
                  <c:v>102.91141937244807</c:v>
                </c:pt>
                <c:pt idx="10" formatCode="General">
                  <c:v>103.04340609603321</c:v>
                </c:pt>
                <c:pt idx="11" formatCode="General">
                  <c:v>101.96802908021264</c:v>
                </c:pt>
                <c:pt idx="12" formatCode="General">
                  <c:v>104.48679063158704</c:v>
                </c:pt>
                <c:pt idx="13" formatCode="General">
                  <c:v>104.77045909084657</c:v>
                </c:pt>
                <c:pt idx="14" formatCode="General">
                  <c:v>104.07098590310865</c:v>
                </c:pt>
                <c:pt idx="15" formatCode="General">
                  <c:v>103.61087274804913</c:v>
                </c:pt>
                <c:pt idx="16" formatCode="General">
                  <c:v>104.27487706853583</c:v>
                </c:pt>
                <c:pt idx="17" formatCode="General">
                  <c:v>105.25469366348604</c:v>
                </c:pt>
                <c:pt idx="18" formatCode="General">
                  <c:v>104.49102908838177</c:v>
                </c:pt>
                <c:pt idx="19" formatCode="General">
                  <c:v>103.45237817521237</c:v>
                </c:pt>
                <c:pt idx="20" formatCode="General">
                  <c:v>102.46426374432224</c:v>
                </c:pt>
                <c:pt idx="21" formatCode="General">
                  <c:v>102.73159861520107</c:v>
                </c:pt>
                <c:pt idx="22" formatCode="General">
                  <c:v>103.35295511593648</c:v>
                </c:pt>
                <c:pt idx="23" formatCode="General">
                  <c:v>104.69564583464856</c:v>
                </c:pt>
                <c:pt idx="24" formatCode="General">
                  <c:v>109.10976043922655</c:v>
                </c:pt>
                <c:pt idx="25" formatCode="General">
                  <c:v>109.8671932017034</c:v>
                </c:pt>
                <c:pt idx="26" formatCode="General">
                  <c:v>109.93114363004453</c:v>
                </c:pt>
                <c:pt idx="27" formatCode="General">
                  <c:v>110.39877681472298</c:v>
                </c:pt>
                <c:pt idx="28" formatCode="General">
                  <c:v>110.17430899320721</c:v>
                </c:pt>
                <c:pt idx="29" formatCode="General">
                  <c:v>110.84293892949519</c:v>
                </c:pt>
                <c:pt idx="30" formatCode="General">
                  <c:v>110.19875972003484</c:v>
                </c:pt>
                <c:pt idx="31" formatCode="General">
                  <c:v>109.13097458454844</c:v>
                </c:pt>
                <c:pt idx="32" formatCode="General">
                  <c:v>108.32499738861006</c:v>
                </c:pt>
                <c:pt idx="33" formatCode="General">
                  <c:v>107.37097415217323</c:v>
                </c:pt>
                <c:pt idx="34" formatCode="General">
                  <c:v>108.32394820026535</c:v>
                </c:pt>
                <c:pt idx="35" formatCode="General">
                  <c:v>108.28264868979709</c:v>
                </c:pt>
                <c:pt idx="36" formatCode="General">
                  <c:v>111.00882272535233</c:v>
                </c:pt>
                <c:pt idx="37" formatCode="General">
                  <c:v>109.79055058349503</c:v>
                </c:pt>
                <c:pt idx="38" formatCode="General">
                  <c:v>109.50377997653767</c:v>
                </c:pt>
                <c:pt idx="39" formatCode="General">
                  <c:v>108.75715506069201</c:v>
                </c:pt>
                <c:pt idx="40" formatCode="General">
                  <c:v>109.65019035789753</c:v>
                </c:pt>
                <c:pt idx="41" formatCode="General">
                  <c:v>109.41295024189689</c:v>
                </c:pt>
                <c:pt idx="42" formatCode="General">
                  <c:v>110.48132064239391</c:v>
                </c:pt>
                <c:pt idx="43" formatCode="General">
                  <c:v>109.87720039474964</c:v>
                </c:pt>
                <c:pt idx="44" formatCode="General">
                  <c:v>108.4504565186101</c:v>
                </c:pt>
                <c:pt idx="45" formatCode="General">
                  <c:v>108.5937553014527</c:v>
                </c:pt>
                <c:pt idx="46" formatCode="General">
                  <c:v>107.90514658510209</c:v>
                </c:pt>
                <c:pt idx="47" formatCode="General">
                  <c:v>107.23643952371211</c:v>
                </c:pt>
                <c:pt idx="48" formatCode="General">
                  <c:v>108.13145562516176</c:v>
                </c:pt>
                <c:pt idx="49" formatCode="General">
                  <c:v>106.74400650971219</c:v>
                </c:pt>
                <c:pt idx="50" formatCode="General">
                  <c:v>107.08809681202615</c:v>
                </c:pt>
                <c:pt idx="51" formatCode="General">
                  <c:v>107.92004780161173</c:v>
                </c:pt>
                <c:pt idx="52" formatCode="General">
                  <c:v>108.04664502037492</c:v>
                </c:pt>
                <c:pt idx="53" formatCode="General">
                  <c:v>106.47771030419509</c:v>
                </c:pt>
                <c:pt idx="54" formatCode="General">
                  <c:v>104.64172824697327</c:v>
                </c:pt>
                <c:pt idx="55" formatCode="General">
                  <c:v>103.47057880472947</c:v>
                </c:pt>
                <c:pt idx="56" formatCode="General">
                  <c:v>104.22069156432286</c:v>
                </c:pt>
                <c:pt idx="57" formatCode="General">
                  <c:v>104.5298061876709</c:v>
                </c:pt>
                <c:pt idx="58" formatCode="General">
                  <c:v>104.68219502493282</c:v>
                </c:pt>
                <c:pt idx="59" formatCode="General">
                  <c:v>104.69564583464856</c:v>
                </c:pt>
                <c:pt idx="60" formatCode="General">
                  <c:v>106.55849494372426</c:v>
                </c:pt>
                <c:pt idx="61" formatCode="General">
                  <c:v>107.47211138269174</c:v>
                </c:pt>
                <c:pt idx="62" formatCode="General">
                  <c:v>108.5773118119405</c:v>
                </c:pt>
                <c:pt idx="63" formatCode="General">
                  <c:v>110.79918688607169</c:v>
                </c:pt>
                <c:pt idx="64" formatCode="General">
                  <c:v>111.25748337937637</c:v>
                </c:pt>
                <c:pt idx="65" formatCode="General">
                  <c:v>109.88334125755424</c:v>
                </c:pt>
                <c:pt idx="66" formatCode="General">
                  <c:v>108.29618284281713</c:v>
                </c:pt>
                <c:pt idx="67" formatCode="General">
                  <c:v>107.0379021900816</c:v>
                </c:pt>
                <c:pt idx="68" formatCode="General">
                  <c:v>106.72987416432375</c:v>
                </c:pt>
                <c:pt idx="69" formatCode="General">
                  <c:v>105.4289099739058</c:v>
                </c:pt>
                <c:pt idx="70" formatCode="General">
                  <c:v>105.0463703424661</c:v>
                </c:pt>
                <c:pt idx="71" formatCode="General">
                  <c:v>105.49898501574951</c:v>
                </c:pt>
                <c:pt idx="72" formatCode="General">
                  <c:v>109.37831470191102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data'!$AE$2</c:f>
              <c:strCache>
                <c:ptCount val="1"/>
                <c:pt idx="0">
                  <c:v>Eastern Cape Electricity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data'!$AE$40:$AE$112</c:f>
              <c:numCache>
                <c:formatCode>0.0</c:formatCode>
                <c:ptCount val="73"/>
                <c:pt idx="0">
                  <c:v>101.37170352351875</c:v>
                </c:pt>
                <c:pt idx="1">
                  <c:v>102.32526265825493</c:v>
                </c:pt>
                <c:pt idx="2">
                  <c:v>100.66289142650176</c:v>
                </c:pt>
                <c:pt idx="3">
                  <c:v>100.06664494003981</c:v>
                </c:pt>
                <c:pt idx="4">
                  <c:v>100.18978652147538</c:v>
                </c:pt>
                <c:pt idx="5">
                  <c:v>100.20698350513109</c:v>
                </c:pt>
                <c:pt idx="6">
                  <c:v>100.81923443834098</c:v>
                </c:pt>
                <c:pt idx="7">
                  <c:v>99.621920170673818</c:v>
                </c:pt>
                <c:pt idx="8">
                  <c:v>98.618153371351809</c:v>
                </c:pt>
                <c:pt idx="9">
                  <c:v>98.110045184757922</c:v>
                </c:pt>
                <c:pt idx="10">
                  <c:v>98.289774644279106</c:v>
                </c:pt>
                <c:pt idx="11">
                  <c:v>98.965569766740757</c:v>
                </c:pt>
                <c:pt idx="12">
                  <c:v>102.83928314557507</c:v>
                </c:pt>
                <c:pt idx="13">
                  <c:v>103.27323511884913</c:v>
                </c:pt>
                <c:pt idx="14">
                  <c:v>102.98937313365315</c:v>
                </c:pt>
                <c:pt idx="15">
                  <c:v>101.48525604606</c:v>
                </c:pt>
                <c:pt idx="16">
                  <c:v>99.103718374901121</c:v>
                </c:pt>
                <c:pt idx="17">
                  <c:v>98.542933960676393</c:v>
                </c:pt>
                <c:pt idx="18">
                  <c:v>98.767978396869125</c:v>
                </c:pt>
                <c:pt idx="19">
                  <c:v>104.23722844866461</c:v>
                </c:pt>
                <c:pt idx="20">
                  <c:v>109.20703970563352</c:v>
                </c:pt>
                <c:pt idx="21">
                  <c:v>112.67363427700305</c:v>
                </c:pt>
                <c:pt idx="22">
                  <c:v>113.301482839825</c:v>
                </c:pt>
                <c:pt idx="23">
                  <c:v>113.88575972649814</c:v>
                </c:pt>
                <c:pt idx="24">
                  <c:v>117.08024095960289</c:v>
                </c:pt>
                <c:pt idx="25">
                  <c:v>120.1694501517926</c:v>
                </c:pt>
                <c:pt idx="26">
                  <c:v>122.33889172240009</c:v>
                </c:pt>
                <c:pt idx="27">
                  <c:v>127.23850381688814</c:v>
                </c:pt>
                <c:pt idx="28">
                  <c:v>131.19703210617047</c:v>
                </c:pt>
                <c:pt idx="29">
                  <c:v>136.29605800049225</c:v>
                </c:pt>
                <c:pt idx="30">
                  <c:v>134.35727071640557</c:v>
                </c:pt>
                <c:pt idx="31">
                  <c:v>126.97007666898099</c:v>
                </c:pt>
                <c:pt idx="32">
                  <c:v>120.03990959600469</c:v>
                </c:pt>
                <c:pt idx="33">
                  <c:v>122.77105604762636</c:v>
                </c:pt>
                <c:pt idx="34">
                  <c:v>124.08038151138091</c:v>
                </c:pt>
                <c:pt idx="35">
                  <c:v>123.53113505401804</c:v>
                </c:pt>
                <c:pt idx="36">
                  <c:v>123.43975265518021</c:v>
                </c:pt>
                <c:pt idx="37">
                  <c:v>123.12489370540975</c:v>
                </c:pt>
                <c:pt idx="38">
                  <c:v>124.99249945495949</c:v>
                </c:pt>
                <c:pt idx="39">
                  <c:v>124.71583133662492</c:v>
                </c:pt>
                <c:pt idx="40">
                  <c:v>124.3420414820304</c:v>
                </c:pt>
                <c:pt idx="41">
                  <c:v>119.18754862156744</c:v>
                </c:pt>
                <c:pt idx="42">
                  <c:v>120.35744823336027</c:v>
                </c:pt>
                <c:pt idx="43">
                  <c:v>120.68540156703608</c:v>
                </c:pt>
                <c:pt idx="44">
                  <c:v>124.09003662708939</c:v>
                </c:pt>
                <c:pt idx="45">
                  <c:v>123.20796372039369</c:v>
                </c:pt>
                <c:pt idx="46">
                  <c:v>123.6374130728238</c:v>
                </c:pt>
                <c:pt idx="47">
                  <c:v>121.42120920112306</c:v>
                </c:pt>
                <c:pt idx="48">
                  <c:v>122.8962046470112</c:v>
                </c:pt>
                <c:pt idx="49">
                  <c:v>120.22521323770988</c:v>
                </c:pt>
                <c:pt idx="50">
                  <c:v>115.24595968840194</c:v>
                </c:pt>
                <c:pt idx="51">
                  <c:v>111.79746754751449</c:v>
                </c:pt>
                <c:pt idx="52">
                  <c:v>110.18161346995856</c:v>
                </c:pt>
                <c:pt idx="53">
                  <c:v>114.55941082605284</c:v>
                </c:pt>
                <c:pt idx="54">
                  <c:v>115.6908407390118</c:v>
                </c:pt>
                <c:pt idx="55">
                  <c:v>114.49892451355906</c:v>
                </c:pt>
                <c:pt idx="56">
                  <c:v>111.93965553383526</c:v>
                </c:pt>
                <c:pt idx="57">
                  <c:v>112.57654368305474</c:v>
                </c:pt>
                <c:pt idx="58">
                  <c:v>112.31710853192033</c:v>
                </c:pt>
                <c:pt idx="59">
                  <c:v>114.63930467396061</c:v>
                </c:pt>
                <c:pt idx="60">
                  <c:v>122.24394703720839</c:v>
                </c:pt>
                <c:pt idx="61">
                  <c:v>126.97254663370381</c:v>
                </c:pt>
                <c:pt idx="62">
                  <c:v>126.82162476788693</c:v>
                </c:pt>
                <c:pt idx="63">
                  <c:v>125.92901664210027</c:v>
                </c:pt>
                <c:pt idx="64">
                  <c:v>123.70316189480809</c:v>
                </c:pt>
                <c:pt idx="65">
                  <c:v>123.97169106187468</c:v>
                </c:pt>
                <c:pt idx="66">
                  <c:v>121.63948325928015</c:v>
                </c:pt>
                <c:pt idx="67">
                  <c:v>119.45792596118748</c:v>
                </c:pt>
                <c:pt idx="68">
                  <c:v>122.33335502324542</c:v>
                </c:pt>
                <c:pt idx="69">
                  <c:v>120.10106471404804</c:v>
                </c:pt>
                <c:pt idx="70">
                  <c:v>121.32413344924787</c:v>
                </c:pt>
                <c:pt idx="71">
                  <c:v>117.75395712347226</c:v>
                </c:pt>
                <c:pt idx="72">
                  <c:v>125.55958988703931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data'!$AR$2</c:f>
              <c:strCache>
                <c:ptCount val="1"/>
                <c:pt idx="0">
                  <c:v>Free State Electricity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data'!$AR$40:$AR$112</c:f>
              <c:numCache>
                <c:formatCode>0.0</c:formatCode>
                <c:ptCount val="73"/>
                <c:pt idx="0">
                  <c:v>105.35469793614467</c:v>
                </c:pt>
                <c:pt idx="1">
                  <c:v>104.18761839418842</c:v>
                </c:pt>
                <c:pt idx="2">
                  <c:v>103.12709493512165</c:v>
                </c:pt>
                <c:pt idx="3">
                  <c:v>101.96604591483423</c:v>
                </c:pt>
                <c:pt idx="4">
                  <c:v>102.37265784560815</c:v>
                </c:pt>
                <c:pt idx="5">
                  <c:v>100.98230979543638</c:v>
                </c:pt>
                <c:pt idx="6">
                  <c:v>100.17650518371136</c:v>
                </c:pt>
                <c:pt idx="7">
                  <c:v>97.70712124563552</c:v>
                </c:pt>
                <c:pt idx="8">
                  <c:v>97.560178896945786</c:v>
                </c:pt>
                <c:pt idx="9">
                  <c:v>98.365139900899393</c:v>
                </c:pt>
                <c:pt idx="10">
                  <c:v>99.14537583540907</c:v>
                </c:pt>
                <c:pt idx="11">
                  <c:v>97.585061782064969</c:v>
                </c:pt>
                <c:pt idx="12">
                  <c:v>97.495119349274063</c:v>
                </c:pt>
                <c:pt idx="13">
                  <c:v>96.383815176752478</c:v>
                </c:pt>
                <c:pt idx="14">
                  <c:v>98.157114456320613</c:v>
                </c:pt>
                <c:pt idx="15">
                  <c:v>98.960347375138355</c:v>
                </c:pt>
                <c:pt idx="16">
                  <c:v>101.21773165150157</c:v>
                </c:pt>
                <c:pt idx="17">
                  <c:v>101.47208290290983</c:v>
                </c:pt>
                <c:pt idx="18">
                  <c:v>99.69362106582318</c:v>
                </c:pt>
                <c:pt idx="19">
                  <c:v>98.460969587865037</c:v>
                </c:pt>
                <c:pt idx="20">
                  <c:v>98.76977495851547</c:v>
                </c:pt>
                <c:pt idx="21">
                  <c:v>100.87423771938323</c:v>
                </c:pt>
                <c:pt idx="22">
                  <c:v>102.73316083916171</c:v>
                </c:pt>
                <c:pt idx="23">
                  <c:v>102.19361811565172</c:v>
                </c:pt>
                <c:pt idx="24">
                  <c:v>105.62728447672981</c:v>
                </c:pt>
                <c:pt idx="25">
                  <c:v>105.83052433470121</c:v>
                </c:pt>
                <c:pt idx="26">
                  <c:v>104.69171841918866</c:v>
                </c:pt>
                <c:pt idx="27">
                  <c:v>104.33417203701885</c:v>
                </c:pt>
                <c:pt idx="28">
                  <c:v>105.32926890252101</c:v>
                </c:pt>
                <c:pt idx="29">
                  <c:v>106.28076432174012</c:v>
                </c:pt>
                <c:pt idx="30">
                  <c:v>107.15637561500414</c:v>
                </c:pt>
                <c:pt idx="31">
                  <c:v>107.04646459658998</c:v>
                </c:pt>
                <c:pt idx="32">
                  <c:v>107.23694738950306</c:v>
                </c:pt>
                <c:pt idx="33">
                  <c:v>106.91308331641207</c:v>
                </c:pt>
                <c:pt idx="34">
                  <c:v>105.22710895152639</c:v>
                </c:pt>
                <c:pt idx="35">
                  <c:v>105.86256587637125</c:v>
                </c:pt>
                <c:pt idx="36">
                  <c:v>105.21840466585215</c:v>
                </c:pt>
                <c:pt idx="37">
                  <c:v>104.50707232706591</c:v>
                </c:pt>
                <c:pt idx="38">
                  <c:v>100.72025392461025</c:v>
                </c:pt>
                <c:pt idx="39">
                  <c:v>100.0851261880632</c:v>
                </c:pt>
                <c:pt idx="40">
                  <c:v>100.04886407952075</c:v>
                </c:pt>
                <c:pt idx="41">
                  <c:v>100.71516082772359</c:v>
                </c:pt>
                <c:pt idx="42">
                  <c:v>101.5373604250326</c:v>
                </c:pt>
                <c:pt idx="43">
                  <c:v>101.97892851826941</c:v>
                </c:pt>
                <c:pt idx="44">
                  <c:v>99.937660811065456</c:v>
                </c:pt>
                <c:pt idx="45">
                  <c:v>101.25698145440616</c:v>
                </c:pt>
                <c:pt idx="46">
                  <c:v>102.60190041219518</c:v>
                </c:pt>
                <c:pt idx="47">
                  <c:v>104.78872750738016</c:v>
                </c:pt>
                <c:pt idx="48">
                  <c:v>104.21892068370674</c:v>
                </c:pt>
                <c:pt idx="49">
                  <c:v>102.17962224467273</c:v>
                </c:pt>
                <c:pt idx="50">
                  <c:v>98.755352847287412</c:v>
                </c:pt>
                <c:pt idx="51">
                  <c:v>97.821825201011123</c:v>
                </c:pt>
                <c:pt idx="52">
                  <c:v>95.766480015318436</c:v>
                </c:pt>
                <c:pt idx="53">
                  <c:v>95.594805613228345</c:v>
                </c:pt>
                <c:pt idx="54">
                  <c:v>95.303765448657913</c:v>
                </c:pt>
                <c:pt idx="55">
                  <c:v>97.288316611063578</c:v>
                </c:pt>
                <c:pt idx="56">
                  <c:v>98.602934122436878</c:v>
                </c:pt>
                <c:pt idx="57">
                  <c:v>96.068677490761686</c:v>
                </c:pt>
                <c:pt idx="58">
                  <c:v>93.544930951502465</c:v>
                </c:pt>
                <c:pt idx="59">
                  <c:v>94.005600552094677</c:v>
                </c:pt>
                <c:pt idx="60">
                  <c:v>98.222016790834346</c:v>
                </c:pt>
                <c:pt idx="61">
                  <c:v>100.81053396091205</c:v>
                </c:pt>
                <c:pt idx="62">
                  <c:v>100.1359029802877</c:v>
                </c:pt>
                <c:pt idx="63">
                  <c:v>101.87496414090404</c:v>
                </c:pt>
                <c:pt idx="64">
                  <c:v>102.60364308442946</c:v>
                </c:pt>
                <c:pt idx="65">
                  <c:v>102.540678773761</c:v>
                </c:pt>
                <c:pt idx="66">
                  <c:v>102.59092577315226</c:v>
                </c:pt>
                <c:pt idx="67">
                  <c:v>101.60200434715465</c:v>
                </c:pt>
                <c:pt idx="68">
                  <c:v>100.81357520047797</c:v>
                </c:pt>
                <c:pt idx="69">
                  <c:v>96.791637879138364</c:v>
                </c:pt>
                <c:pt idx="70">
                  <c:v>94.507507415923897</c:v>
                </c:pt>
                <c:pt idx="71">
                  <c:v>93.244965040725987</c:v>
                </c:pt>
                <c:pt idx="72">
                  <c:v>95.632444655275791</c:v>
                </c:pt>
              </c:numCache>
            </c:numRef>
          </c:val>
          <c:smooth val="0"/>
        </c:ser>
        <c:ser>
          <c:idx val="4"/>
          <c:order val="4"/>
          <c:tx>
            <c:v>KZN Electricity Index</c:v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data'!$BF$40:$BF$112</c:f>
              <c:numCache>
                <c:formatCode>0.0</c:formatCode>
                <c:ptCount val="73"/>
                <c:pt idx="0">
                  <c:v>98.905591896186678</c:v>
                </c:pt>
                <c:pt idx="1">
                  <c:v>99.713708578752019</c:v>
                </c:pt>
                <c:pt idx="2">
                  <c:v>100.83176350543177</c:v>
                </c:pt>
                <c:pt idx="3">
                  <c:v>101.26716619721861</c:v>
                </c:pt>
                <c:pt idx="4">
                  <c:v>101.41978172946855</c:v>
                </c:pt>
                <c:pt idx="5">
                  <c:v>99.912772645424894</c:v>
                </c:pt>
                <c:pt idx="6">
                  <c:v>98.348963597904159</c:v>
                </c:pt>
                <c:pt idx="7">
                  <c:v>97.664084232672209</c:v>
                </c:pt>
                <c:pt idx="8">
                  <c:v>98.653971275821362</c:v>
                </c:pt>
                <c:pt idx="9">
                  <c:v>99.704172667842755</c:v>
                </c:pt>
                <c:pt idx="10">
                  <c:v>100.01636684307438</c:v>
                </c:pt>
                <c:pt idx="11">
                  <c:v>100.27163833781536</c:v>
                </c:pt>
                <c:pt idx="12">
                  <c:v>102.44163889409592</c:v>
                </c:pt>
                <c:pt idx="13">
                  <c:v>102.1626506837799</c:v>
                </c:pt>
                <c:pt idx="14">
                  <c:v>102.01733915892262</c:v>
                </c:pt>
                <c:pt idx="15">
                  <c:v>102.41803753279329</c:v>
                </c:pt>
                <c:pt idx="16">
                  <c:v>102.82865603623776</c:v>
                </c:pt>
                <c:pt idx="17">
                  <c:v>103.738387472821</c:v>
                </c:pt>
                <c:pt idx="18">
                  <c:v>104.27137013748438</c:v>
                </c:pt>
                <c:pt idx="19">
                  <c:v>102.59834813486886</c:v>
                </c:pt>
                <c:pt idx="20">
                  <c:v>100.23568863480153</c:v>
                </c:pt>
                <c:pt idx="21">
                  <c:v>97.565696370475649</c:v>
                </c:pt>
                <c:pt idx="22">
                  <c:v>97.265893834281428</c:v>
                </c:pt>
                <c:pt idx="23">
                  <c:v>97.096493216889343</c:v>
                </c:pt>
                <c:pt idx="24">
                  <c:v>98.650996512337215</c:v>
                </c:pt>
                <c:pt idx="25">
                  <c:v>98.840442401765316</c:v>
                </c:pt>
                <c:pt idx="26">
                  <c:v>99.241357140992761</c:v>
                </c:pt>
                <c:pt idx="27">
                  <c:v>100.03069286147723</c:v>
                </c:pt>
                <c:pt idx="28">
                  <c:v>99.598787727521938</c:v>
                </c:pt>
                <c:pt idx="29">
                  <c:v>100.22924686472288</c:v>
                </c:pt>
                <c:pt idx="30">
                  <c:v>99.940610355416368</c:v>
                </c:pt>
                <c:pt idx="31">
                  <c:v>101.11626154153507</c:v>
                </c:pt>
                <c:pt idx="32">
                  <c:v>101.45587059744339</c:v>
                </c:pt>
                <c:pt idx="33">
                  <c:v>101.65987321329816</c:v>
                </c:pt>
                <c:pt idx="34">
                  <c:v>100.9606959094266</c:v>
                </c:pt>
                <c:pt idx="35">
                  <c:v>100.41975006357283</c:v>
                </c:pt>
                <c:pt idx="36">
                  <c:v>101.75328841183625</c:v>
                </c:pt>
                <c:pt idx="37">
                  <c:v>101.09005200987234</c:v>
                </c:pt>
                <c:pt idx="38">
                  <c:v>100.8811847214627</c:v>
                </c:pt>
                <c:pt idx="39">
                  <c:v>98.015501043978219</c:v>
                </c:pt>
                <c:pt idx="40">
                  <c:v>96.561823124760878</c:v>
                </c:pt>
                <c:pt idx="41">
                  <c:v>94.030075392591982</c:v>
                </c:pt>
                <c:pt idx="42">
                  <c:v>93.20387291664386</c:v>
                </c:pt>
                <c:pt idx="43">
                  <c:v>93.272047132914764</c:v>
                </c:pt>
                <c:pt idx="44">
                  <c:v>94.713235455733567</c:v>
                </c:pt>
                <c:pt idx="45">
                  <c:v>96.925981238784644</c:v>
                </c:pt>
                <c:pt idx="46">
                  <c:v>97.275062077644051</c:v>
                </c:pt>
                <c:pt idx="47">
                  <c:v>96.828040713953897</c:v>
                </c:pt>
                <c:pt idx="48">
                  <c:v>96.727386945474592</c:v>
                </c:pt>
                <c:pt idx="49">
                  <c:v>95.404329835795949</c:v>
                </c:pt>
                <c:pt idx="50">
                  <c:v>94.672553403149863</c:v>
                </c:pt>
                <c:pt idx="51">
                  <c:v>96.226159520734569</c:v>
                </c:pt>
                <c:pt idx="52">
                  <c:v>97.36567403039794</c:v>
                </c:pt>
                <c:pt idx="53">
                  <c:v>98.162856374012577</c:v>
                </c:pt>
                <c:pt idx="54">
                  <c:v>97.368065014786197</c:v>
                </c:pt>
                <c:pt idx="55">
                  <c:v>97.609861552428313</c:v>
                </c:pt>
                <c:pt idx="56">
                  <c:v>97.958015637870076</c:v>
                </c:pt>
                <c:pt idx="57">
                  <c:v>98.918236934622371</c:v>
                </c:pt>
                <c:pt idx="58">
                  <c:v>98.686971555491112</c:v>
                </c:pt>
                <c:pt idx="59">
                  <c:v>98.438755731566516</c:v>
                </c:pt>
                <c:pt idx="60">
                  <c:v>100.12199206346746</c:v>
                </c:pt>
                <c:pt idx="61">
                  <c:v>99.941517146661582</c:v>
                </c:pt>
                <c:pt idx="62">
                  <c:v>99.472688975820262</c:v>
                </c:pt>
                <c:pt idx="63">
                  <c:v>99.39343352690284</c:v>
                </c:pt>
                <c:pt idx="64">
                  <c:v>99.119578779641259</c:v>
                </c:pt>
                <c:pt idx="65">
                  <c:v>98.777188682061578</c:v>
                </c:pt>
                <c:pt idx="66">
                  <c:v>97.257019892169069</c:v>
                </c:pt>
                <c:pt idx="67">
                  <c:v>97.257414130842832</c:v>
                </c:pt>
                <c:pt idx="68">
                  <c:v>96.882447833763536</c:v>
                </c:pt>
                <c:pt idx="69">
                  <c:v>97.474308494519804</c:v>
                </c:pt>
                <c:pt idx="70">
                  <c:v>96.807481666149258</c:v>
                </c:pt>
                <c:pt idx="71">
                  <c:v>97.124264165468873</c:v>
                </c:pt>
                <c:pt idx="72">
                  <c:v>97.962646030077551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90304"/>
        <c:axId val="239100288"/>
      </c:lineChart>
      <c:dateAx>
        <c:axId val="239090304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9100288"/>
        <c:crosses val="autoZero"/>
        <c:auto val="1"/>
        <c:lblOffset val="100"/>
        <c:baseTimeUnit val="months"/>
        <c:majorUnit val="3"/>
        <c:majorTimeUnit val="months"/>
      </c:dateAx>
      <c:valAx>
        <c:axId val="239100288"/>
        <c:scaling>
          <c:orientation val="minMax"/>
          <c:max val="150"/>
          <c:min val="8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909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847833503923578E-2"/>
          <c:y val="3.2291666666666892E-2"/>
          <c:w val="0.78280139160027262"/>
          <c:h val="0.23781825935322623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2906704243124E-2"/>
          <c:y val="2.3168353989024601E-2"/>
          <c:w val="0.8687381968820167"/>
          <c:h val="0.87666526344018314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data'!$E$2</c:f>
              <c:strCache>
                <c:ptCount val="1"/>
                <c:pt idx="0">
                  <c:v>Gauteng Transport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data'!$E$40:$E$112</c:f>
              <c:numCache>
                <c:formatCode>0.0</c:formatCode>
                <c:ptCount val="73"/>
                <c:pt idx="0">
                  <c:v>89.760341161683613</c:v>
                </c:pt>
                <c:pt idx="1">
                  <c:v>93.874036145938163</c:v>
                </c:pt>
                <c:pt idx="2">
                  <c:v>94.842985615458147</c:v>
                </c:pt>
                <c:pt idx="3">
                  <c:v>97.038749560209169</c:v>
                </c:pt>
                <c:pt idx="4">
                  <c:v>96.611719402661663</c:v>
                </c:pt>
                <c:pt idx="5">
                  <c:v>98.669437021448658</c:v>
                </c:pt>
                <c:pt idx="6">
                  <c:v>96.570554157973504</c:v>
                </c:pt>
                <c:pt idx="7">
                  <c:v>100.29161373089993</c:v>
                </c:pt>
                <c:pt idx="8">
                  <c:v>99.870498398310104</c:v>
                </c:pt>
                <c:pt idx="9">
                  <c:v>101.5881193005546</c:v>
                </c:pt>
                <c:pt idx="10">
                  <c:v>101.06969050364022</c:v>
                </c:pt>
                <c:pt idx="11">
                  <c:v>100.70285000436724</c:v>
                </c:pt>
                <c:pt idx="12">
                  <c:v>108.3717495593409</c:v>
                </c:pt>
                <c:pt idx="13">
                  <c:v>112.44344312413749</c:v>
                </c:pt>
                <c:pt idx="14">
                  <c:v>114.19885221220395</c:v>
                </c:pt>
                <c:pt idx="15">
                  <c:v>113.49283494237771</c:v>
                </c:pt>
                <c:pt idx="16">
                  <c:v>113.57285912440645</c:v>
                </c:pt>
                <c:pt idx="17">
                  <c:v>114.42837862571415</c:v>
                </c:pt>
                <c:pt idx="18">
                  <c:v>112.81527948762644</c:v>
                </c:pt>
                <c:pt idx="19">
                  <c:v>113.05202772672072</c:v>
                </c:pt>
                <c:pt idx="20">
                  <c:v>111.63860780169895</c:v>
                </c:pt>
                <c:pt idx="21">
                  <c:v>112.0365329462078</c:v>
                </c:pt>
                <c:pt idx="22">
                  <c:v>111.29453178022165</c:v>
                </c:pt>
                <c:pt idx="23">
                  <c:v>113.75703183063186</c:v>
                </c:pt>
                <c:pt idx="24">
                  <c:v>124.30252617944447</c:v>
                </c:pt>
                <c:pt idx="25">
                  <c:v>124.95310512266394</c:v>
                </c:pt>
                <c:pt idx="26">
                  <c:v>123.0186275335915</c:v>
                </c:pt>
                <c:pt idx="27">
                  <c:v>124.59503668870974</c:v>
                </c:pt>
                <c:pt idx="28">
                  <c:v>124.48052737281193</c:v>
                </c:pt>
                <c:pt idx="29">
                  <c:v>124.33130916616076</c:v>
                </c:pt>
                <c:pt idx="30">
                  <c:v>122.3937531508526</c:v>
                </c:pt>
                <c:pt idx="31">
                  <c:v>122.448909805814</c:v>
                </c:pt>
                <c:pt idx="32">
                  <c:v>122.53288034744178</c:v>
                </c:pt>
                <c:pt idx="33">
                  <c:v>123.26317764674216</c:v>
                </c:pt>
                <c:pt idx="34">
                  <c:v>121.43910316567724</c:v>
                </c:pt>
                <c:pt idx="35">
                  <c:v>123.53036059383902</c:v>
                </c:pt>
                <c:pt idx="36">
                  <c:v>132.79505522254294</c:v>
                </c:pt>
                <c:pt idx="37">
                  <c:v>132.913072021266</c:v>
                </c:pt>
                <c:pt idx="38">
                  <c:v>132.3729129973832</c:v>
                </c:pt>
                <c:pt idx="39">
                  <c:v>131.82823588680958</c:v>
                </c:pt>
                <c:pt idx="40">
                  <c:v>131.77102665876038</c:v>
                </c:pt>
                <c:pt idx="41">
                  <c:v>129.98372994605336</c:v>
                </c:pt>
                <c:pt idx="42">
                  <c:v>128.85852134105554</c:v>
                </c:pt>
                <c:pt idx="43">
                  <c:v>127.28824891499153</c:v>
                </c:pt>
                <c:pt idx="44">
                  <c:v>125.61626460393393</c:v>
                </c:pt>
                <c:pt idx="45">
                  <c:v>128.42446510315193</c:v>
                </c:pt>
                <c:pt idx="46">
                  <c:v>130.28786146431699</c:v>
                </c:pt>
                <c:pt idx="47">
                  <c:v>128.09742085327102</c:v>
                </c:pt>
                <c:pt idx="48">
                  <c:v>134.60443154657429</c:v>
                </c:pt>
                <c:pt idx="49">
                  <c:v>128.83611887346751</c:v>
                </c:pt>
                <c:pt idx="50">
                  <c:v>128.75456660694559</c:v>
                </c:pt>
                <c:pt idx="51">
                  <c:v>130.02123193177917</c:v>
                </c:pt>
                <c:pt idx="52">
                  <c:v>130.26725587074009</c:v>
                </c:pt>
                <c:pt idx="53">
                  <c:v>129.90064022034025</c:v>
                </c:pt>
                <c:pt idx="54">
                  <c:v>129.43222904978691</c:v>
                </c:pt>
                <c:pt idx="55">
                  <c:v>128.90006931929568</c:v>
                </c:pt>
                <c:pt idx="56">
                  <c:v>128.59511980677783</c:v>
                </c:pt>
                <c:pt idx="57">
                  <c:v>125.12106000547996</c:v>
                </c:pt>
                <c:pt idx="58">
                  <c:v>128.62944750714462</c:v>
                </c:pt>
                <c:pt idx="59">
                  <c:v>128.50560620295667</c:v>
                </c:pt>
                <c:pt idx="60">
                  <c:v>141.8407372399098</c:v>
                </c:pt>
                <c:pt idx="61">
                  <c:v>137.05940055476984</c:v>
                </c:pt>
                <c:pt idx="62">
                  <c:v>135.16567676219495</c:v>
                </c:pt>
                <c:pt idx="63">
                  <c:v>134.01721226981562</c:v>
                </c:pt>
                <c:pt idx="64">
                  <c:v>133.42366939608496</c:v>
                </c:pt>
                <c:pt idx="65">
                  <c:v>135.92405450645188</c:v>
                </c:pt>
                <c:pt idx="66">
                  <c:v>137.28670866864746</c:v>
                </c:pt>
                <c:pt idx="67">
                  <c:v>137.80601147186701</c:v>
                </c:pt>
                <c:pt idx="68">
                  <c:v>140.45372443992218</c:v>
                </c:pt>
                <c:pt idx="69">
                  <c:v>140.58062962017806</c:v>
                </c:pt>
                <c:pt idx="70">
                  <c:v>147.76872815879486</c:v>
                </c:pt>
                <c:pt idx="71">
                  <c:v>146.57251226332593</c:v>
                </c:pt>
                <c:pt idx="72">
                  <c:v>164.88552168565801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'Sector data'!$AG$2</c:f>
              <c:strCache>
                <c:ptCount val="1"/>
                <c:pt idx="0">
                  <c:v>Eastern Cape Transport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data'!$AG$40:$AG$112</c:f>
              <c:numCache>
                <c:formatCode>0.0</c:formatCode>
                <c:ptCount val="73"/>
                <c:pt idx="0">
                  <c:v>99.371097763786722</c:v>
                </c:pt>
                <c:pt idx="1">
                  <c:v>98.926120918228946</c:v>
                </c:pt>
                <c:pt idx="2">
                  <c:v>100.50346798029844</c:v>
                </c:pt>
                <c:pt idx="3">
                  <c:v>99.36566522310045</c:v>
                </c:pt>
                <c:pt idx="4">
                  <c:v>100.4161405815473</c:v>
                </c:pt>
                <c:pt idx="5">
                  <c:v>99.116558577364302</c:v>
                </c:pt>
                <c:pt idx="6">
                  <c:v>101.79373723362956</c:v>
                </c:pt>
                <c:pt idx="7">
                  <c:v>101.22958562757121</c:v>
                </c:pt>
                <c:pt idx="8">
                  <c:v>102.56201497528812</c:v>
                </c:pt>
                <c:pt idx="9">
                  <c:v>101.6061196709268</c:v>
                </c:pt>
                <c:pt idx="10">
                  <c:v>101.00502595334108</c:v>
                </c:pt>
                <c:pt idx="11">
                  <c:v>101.44721299083965</c:v>
                </c:pt>
                <c:pt idx="12">
                  <c:v>108.2455228208885</c:v>
                </c:pt>
                <c:pt idx="13">
                  <c:v>108.70895192945427</c:v>
                </c:pt>
                <c:pt idx="14">
                  <c:v>109.77751041321611</c:v>
                </c:pt>
                <c:pt idx="15">
                  <c:v>111.88562488480318</c:v>
                </c:pt>
                <c:pt idx="16">
                  <c:v>114.40624855040498</c:v>
                </c:pt>
                <c:pt idx="17">
                  <c:v>114.9680876616586</c:v>
                </c:pt>
                <c:pt idx="18">
                  <c:v>114.46830885196812</c:v>
                </c:pt>
                <c:pt idx="19">
                  <c:v>113.33178602371186</c:v>
                </c:pt>
                <c:pt idx="20">
                  <c:v>112.12178496677451</c:v>
                </c:pt>
                <c:pt idx="21">
                  <c:v>112.27681461871148</c:v>
                </c:pt>
                <c:pt idx="22">
                  <c:v>110.91604048947963</c:v>
                </c:pt>
                <c:pt idx="23">
                  <c:v>112.66306087984731</c:v>
                </c:pt>
                <c:pt idx="24">
                  <c:v>120.21278454155924</c:v>
                </c:pt>
                <c:pt idx="25">
                  <c:v>122.80746844246045</c:v>
                </c:pt>
                <c:pt idx="26">
                  <c:v>124.65827952568347</c:v>
                </c:pt>
                <c:pt idx="27">
                  <c:v>125.16627165845689</c:v>
                </c:pt>
                <c:pt idx="28">
                  <c:v>126.53472485534755</c:v>
                </c:pt>
                <c:pt idx="29">
                  <c:v>125.21053708219073</c:v>
                </c:pt>
                <c:pt idx="30">
                  <c:v>125.55317952777672</c:v>
                </c:pt>
                <c:pt idx="31">
                  <c:v>123.95450093194285</c:v>
                </c:pt>
                <c:pt idx="32">
                  <c:v>124.14698572908787</c:v>
                </c:pt>
                <c:pt idx="33">
                  <c:v>123.72708089135193</c:v>
                </c:pt>
                <c:pt idx="34">
                  <c:v>123.85845009207884</c:v>
                </c:pt>
                <c:pt idx="35">
                  <c:v>124.93613129768607</c:v>
                </c:pt>
                <c:pt idx="36">
                  <c:v>134.83677557543416</c:v>
                </c:pt>
                <c:pt idx="37">
                  <c:v>136.71853953543643</c:v>
                </c:pt>
                <c:pt idx="38">
                  <c:v>138.04594323236171</c:v>
                </c:pt>
                <c:pt idx="39">
                  <c:v>136.97694343825671</c:v>
                </c:pt>
                <c:pt idx="40">
                  <c:v>135.7930776037455</c:v>
                </c:pt>
                <c:pt idx="41">
                  <c:v>135.2579491806537</c:v>
                </c:pt>
                <c:pt idx="42">
                  <c:v>135.00074871313171</c:v>
                </c:pt>
                <c:pt idx="43">
                  <c:v>133.60329113579718</c:v>
                </c:pt>
                <c:pt idx="44">
                  <c:v>131.83722207749528</c:v>
                </c:pt>
                <c:pt idx="45">
                  <c:v>132.22047609477883</c:v>
                </c:pt>
                <c:pt idx="46">
                  <c:v>131.72851327144369</c:v>
                </c:pt>
                <c:pt idx="47">
                  <c:v>128.00266158125021</c:v>
                </c:pt>
                <c:pt idx="48">
                  <c:v>130.58156440977862</c:v>
                </c:pt>
                <c:pt idx="49">
                  <c:v>124.69118869608012</c:v>
                </c:pt>
                <c:pt idx="50">
                  <c:v>124.68044755787895</c:v>
                </c:pt>
                <c:pt idx="51">
                  <c:v>126.49719550327708</c:v>
                </c:pt>
                <c:pt idx="52">
                  <c:v>128.83019397386349</c:v>
                </c:pt>
                <c:pt idx="53">
                  <c:v>129.17358502987562</c:v>
                </c:pt>
                <c:pt idx="54">
                  <c:v>130.51685774873485</c:v>
                </c:pt>
                <c:pt idx="55">
                  <c:v>131.13110750444648</c:v>
                </c:pt>
                <c:pt idx="56">
                  <c:v>132.76569093932397</c:v>
                </c:pt>
                <c:pt idx="57">
                  <c:v>131.24958471826332</c:v>
                </c:pt>
                <c:pt idx="58">
                  <c:v>132.00602289200518</c:v>
                </c:pt>
                <c:pt idx="59">
                  <c:v>131.52981810639821</c:v>
                </c:pt>
                <c:pt idx="60">
                  <c:v>140.17295342864688</c:v>
                </c:pt>
                <c:pt idx="61">
                  <c:v>139.08754217573181</c:v>
                </c:pt>
                <c:pt idx="62">
                  <c:v>139.86914381807847</c:v>
                </c:pt>
                <c:pt idx="63">
                  <c:v>140.68491309010619</c:v>
                </c:pt>
                <c:pt idx="64">
                  <c:v>142.99796063219421</c:v>
                </c:pt>
                <c:pt idx="65">
                  <c:v>146.19616381209423</c:v>
                </c:pt>
                <c:pt idx="66">
                  <c:v>148.34999059916163</c:v>
                </c:pt>
                <c:pt idx="67">
                  <c:v>146.07068392725196</c:v>
                </c:pt>
                <c:pt idx="68">
                  <c:v>146.12371901322939</c:v>
                </c:pt>
                <c:pt idx="69">
                  <c:v>146.28630251733713</c:v>
                </c:pt>
                <c:pt idx="70">
                  <c:v>153.34498358221546</c:v>
                </c:pt>
                <c:pt idx="71">
                  <c:v>152.94304235256644</c:v>
                </c:pt>
                <c:pt idx="72">
                  <c:v>167.00366232205872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'Sector data'!$AT$2</c:f>
              <c:strCache>
                <c:ptCount val="1"/>
                <c:pt idx="0">
                  <c:v>Free State Transport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data'!$A$40:$A$114</c:f>
              <c:numCache>
                <c:formatCode>mmm\-yy</c:formatCode>
                <c:ptCount val="7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</c:numCache>
            </c:numRef>
          </c:cat>
          <c:val>
            <c:numRef>
              <c:f>'Sector data'!$AT$40:$AT$114</c:f>
              <c:numCache>
                <c:formatCode>0.0</c:formatCode>
                <c:ptCount val="75"/>
                <c:pt idx="0">
                  <c:v>97.775199937455511</c:v>
                </c:pt>
                <c:pt idx="1">
                  <c:v>98.217233455797199</c:v>
                </c:pt>
                <c:pt idx="2">
                  <c:v>99.187118811212073</c:v>
                </c:pt>
                <c:pt idx="3">
                  <c:v>98.49242510168213</c:v>
                </c:pt>
                <c:pt idx="4">
                  <c:v>99.119192036967149</c:v>
                </c:pt>
                <c:pt idx="5">
                  <c:v>97.783214306757415</c:v>
                </c:pt>
                <c:pt idx="6">
                  <c:v>99.759276500914893</c:v>
                </c:pt>
                <c:pt idx="7">
                  <c:v>101.22932617177666</c:v>
                </c:pt>
                <c:pt idx="8">
                  <c:v>103.52205657165841</c:v>
                </c:pt>
                <c:pt idx="9">
                  <c:v>102.51385606309573</c:v>
                </c:pt>
                <c:pt idx="10">
                  <c:v>102.58341003294473</c:v>
                </c:pt>
                <c:pt idx="11">
                  <c:v>102.34831073938707</c:v>
                </c:pt>
                <c:pt idx="12">
                  <c:v>113.21207826229112</c:v>
                </c:pt>
                <c:pt idx="13">
                  <c:v>112.97424026568643</c:v>
                </c:pt>
                <c:pt idx="14">
                  <c:v>111.22696232045597</c:v>
                </c:pt>
                <c:pt idx="15">
                  <c:v>112.13202722079346</c:v>
                </c:pt>
                <c:pt idx="16">
                  <c:v>111.57639716814059</c:v>
                </c:pt>
                <c:pt idx="17">
                  <c:v>113.20724289624398</c:v>
                </c:pt>
                <c:pt idx="18">
                  <c:v>111.69998209678538</c:v>
                </c:pt>
                <c:pt idx="19">
                  <c:v>114.49884677731582</c:v>
                </c:pt>
                <c:pt idx="20">
                  <c:v>116.69471898925858</c:v>
                </c:pt>
                <c:pt idx="21">
                  <c:v>120.55972485013301</c:v>
                </c:pt>
                <c:pt idx="22">
                  <c:v>122.74942972805381</c:v>
                </c:pt>
                <c:pt idx="23">
                  <c:v>126.47888119121222</c:v>
                </c:pt>
                <c:pt idx="24">
                  <c:v>142.6061586340777</c:v>
                </c:pt>
                <c:pt idx="25">
                  <c:v>146.94687286858439</c:v>
                </c:pt>
                <c:pt idx="26">
                  <c:v>146.37802389131647</c:v>
                </c:pt>
                <c:pt idx="27">
                  <c:v>149.05159066851718</c:v>
                </c:pt>
                <c:pt idx="28">
                  <c:v>148.16769651492396</c:v>
                </c:pt>
                <c:pt idx="29">
                  <c:v>149.59574055984595</c:v>
                </c:pt>
                <c:pt idx="30">
                  <c:v>149.03504401721716</c:v>
                </c:pt>
                <c:pt idx="31">
                  <c:v>149.98490788176284</c:v>
                </c:pt>
                <c:pt idx="32">
                  <c:v>150.26669755087832</c:v>
                </c:pt>
                <c:pt idx="33">
                  <c:v>146.79177759032947</c:v>
                </c:pt>
                <c:pt idx="34">
                  <c:v>146.23084818884132</c:v>
                </c:pt>
                <c:pt idx="35">
                  <c:v>147.59474314528066</c:v>
                </c:pt>
                <c:pt idx="36">
                  <c:v>160.5916488752537</c:v>
                </c:pt>
                <c:pt idx="37">
                  <c:v>155.43240801834682</c:v>
                </c:pt>
                <c:pt idx="38">
                  <c:v>153.59255153797</c:v>
                </c:pt>
                <c:pt idx="39">
                  <c:v>155.93870846513377</c:v>
                </c:pt>
                <c:pt idx="40">
                  <c:v>160.73432574243978</c:v>
                </c:pt>
                <c:pt idx="41">
                  <c:v>160.44382887298369</c:v>
                </c:pt>
                <c:pt idx="42">
                  <c:v>158.5722952461611</c:v>
                </c:pt>
                <c:pt idx="43">
                  <c:v>154.80215136959936</c:v>
                </c:pt>
                <c:pt idx="44">
                  <c:v>152.52791009575685</c:v>
                </c:pt>
                <c:pt idx="45">
                  <c:v>152.91114178421364</c:v>
                </c:pt>
                <c:pt idx="46">
                  <c:v>152.16231844338222</c:v>
                </c:pt>
                <c:pt idx="47">
                  <c:v>150.06341339007531</c:v>
                </c:pt>
                <c:pt idx="48">
                  <c:v>162.34344937828655</c:v>
                </c:pt>
                <c:pt idx="49">
                  <c:v>160.01580167457129</c:v>
                </c:pt>
                <c:pt idx="50">
                  <c:v>159.42915274741753</c:v>
                </c:pt>
                <c:pt idx="51">
                  <c:v>154.66534586267795</c:v>
                </c:pt>
                <c:pt idx="52">
                  <c:v>158.59428683647485</c:v>
                </c:pt>
                <c:pt idx="53">
                  <c:v>159.08195225722511</c:v>
                </c:pt>
                <c:pt idx="54">
                  <c:v>159.7846450017602</c:v>
                </c:pt>
                <c:pt idx="55">
                  <c:v>159.36755455216411</c:v>
                </c:pt>
                <c:pt idx="56">
                  <c:v>156.20871070185419</c:v>
                </c:pt>
                <c:pt idx="57">
                  <c:v>160.04908698221004</c:v>
                </c:pt>
                <c:pt idx="58">
                  <c:v>156.60245816220007</c:v>
                </c:pt>
                <c:pt idx="59">
                  <c:v>157.400782166162</c:v>
                </c:pt>
                <c:pt idx="60">
                  <c:v>166.73848494521974</c:v>
                </c:pt>
                <c:pt idx="61">
                  <c:v>163.84061193665843</c:v>
                </c:pt>
                <c:pt idx="62">
                  <c:v>162.47763928352182</c:v>
                </c:pt>
                <c:pt idx="63">
                  <c:v>159.44218041245904</c:v>
                </c:pt>
                <c:pt idx="64">
                  <c:v>164.53493465140741</c:v>
                </c:pt>
                <c:pt idx="65">
                  <c:v>165.06945731322702</c:v>
                </c:pt>
                <c:pt idx="66">
                  <c:v>164.33242469965509</c:v>
                </c:pt>
                <c:pt idx="67">
                  <c:v>164.46079891364744</c:v>
                </c:pt>
                <c:pt idx="68">
                  <c:v>166.74461552529101</c:v>
                </c:pt>
                <c:pt idx="69">
                  <c:v>176.00969950388014</c:v>
                </c:pt>
                <c:pt idx="70">
                  <c:v>175.63526342682681</c:v>
                </c:pt>
                <c:pt idx="71">
                  <c:v>174.0612239137549</c:v>
                </c:pt>
                <c:pt idx="72">
                  <c:v>188.48107270094016</c:v>
                </c:pt>
                <c:pt idx="73">
                  <c:v>187.48585651283031</c:v>
                </c:pt>
                <c:pt idx="74">
                  <c:v>189.51335300967995</c:v>
                </c:pt>
              </c:numCache>
            </c:numRef>
          </c:val>
          <c:smooth val="0"/>
        </c:ser>
        <c:ser>
          <c:idx val="4"/>
          <c:order val="3"/>
          <c:tx>
            <c:v>KZN Transport Index</c:v>
          </c:tx>
          <c:spPr>
            <a:ln w="5715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data'!$BH$40:$BH$112</c:f>
              <c:numCache>
                <c:formatCode>0.0</c:formatCode>
                <c:ptCount val="73"/>
                <c:pt idx="0">
                  <c:v>98.831414711009174</c:v>
                </c:pt>
                <c:pt idx="1">
                  <c:v>98.494198355300668</c:v>
                </c:pt>
                <c:pt idx="2">
                  <c:v>99.923528352337755</c:v>
                </c:pt>
                <c:pt idx="3">
                  <c:v>98.600603046361911</c:v>
                </c:pt>
                <c:pt idx="4">
                  <c:v>99.620524572070238</c:v>
                </c:pt>
                <c:pt idx="5">
                  <c:v>100.0275338077689</c:v>
                </c:pt>
                <c:pt idx="6">
                  <c:v>101.79149765350175</c:v>
                </c:pt>
                <c:pt idx="7">
                  <c:v>102.03657490095971</c:v>
                </c:pt>
                <c:pt idx="8">
                  <c:v>102.14655842776979</c:v>
                </c:pt>
                <c:pt idx="9">
                  <c:v>102.1801969721042</c:v>
                </c:pt>
                <c:pt idx="10">
                  <c:v>101.97490067732106</c:v>
                </c:pt>
                <c:pt idx="11">
                  <c:v>102.41886568498796</c:v>
                </c:pt>
                <c:pt idx="12">
                  <c:v>110.66989239019178</c:v>
                </c:pt>
                <c:pt idx="13">
                  <c:v>111.05225801944107</c:v>
                </c:pt>
                <c:pt idx="14">
                  <c:v>111.76200796680628</c:v>
                </c:pt>
                <c:pt idx="15">
                  <c:v>110.82680140785624</c:v>
                </c:pt>
                <c:pt idx="16">
                  <c:v>110.79113358311149</c:v>
                </c:pt>
                <c:pt idx="17">
                  <c:v>110.4001747736697</c:v>
                </c:pt>
                <c:pt idx="18">
                  <c:v>109.03972946907705</c:v>
                </c:pt>
                <c:pt idx="19">
                  <c:v>108.9960577033346</c:v>
                </c:pt>
                <c:pt idx="20">
                  <c:v>108.80185203276898</c:v>
                </c:pt>
                <c:pt idx="21">
                  <c:v>109.12519293752884</c:v>
                </c:pt>
                <c:pt idx="22">
                  <c:v>109.38673279290303</c:v>
                </c:pt>
                <c:pt idx="23">
                  <c:v>111.72837417372953</c:v>
                </c:pt>
                <c:pt idx="24">
                  <c:v>121.65739384101448</c:v>
                </c:pt>
                <c:pt idx="25">
                  <c:v>122.6836727947441</c:v>
                </c:pt>
                <c:pt idx="26">
                  <c:v>122.42277394557058</c:v>
                </c:pt>
                <c:pt idx="27">
                  <c:v>122.11217143108658</c:v>
                </c:pt>
                <c:pt idx="28">
                  <c:v>122.83940882366356</c:v>
                </c:pt>
                <c:pt idx="29">
                  <c:v>123.08165214557195</c:v>
                </c:pt>
                <c:pt idx="30">
                  <c:v>123.84382763420521</c:v>
                </c:pt>
                <c:pt idx="31">
                  <c:v>124.59751926729665</c:v>
                </c:pt>
                <c:pt idx="32">
                  <c:v>125.21484394392833</c:v>
                </c:pt>
                <c:pt idx="33">
                  <c:v>123.59720905453288</c:v>
                </c:pt>
                <c:pt idx="34">
                  <c:v>122.24743291451665</c:v>
                </c:pt>
                <c:pt idx="35">
                  <c:v>121.87045896325216</c:v>
                </c:pt>
                <c:pt idx="36">
                  <c:v>130.19649954090255</c:v>
                </c:pt>
                <c:pt idx="37">
                  <c:v>130.69094882966999</c:v>
                </c:pt>
                <c:pt idx="38">
                  <c:v>130.80418003379827</c:v>
                </c:pt>
                <c:pt idx="39">
                  <c:v>129.98280077024927</c:v>
                </c:pt>
                <c:pt idx="40">
                  <c:v>128.74161807053812</c:v>
                </c:pt>
                <c:pt idx="41">
                  <c:v>128.55100699529891</c:v>
                </c:pt>
                <c:pt idx="42">
                  <c:v>127.72476893151797</c:v>
                </c:pt>
                <c:pt idx="43">
                  <c:v>127.33165825863563</c:v>
                </c:pt>
                <c:pt idx="44">
                  <c:v>125.69090798009192</c:v>
                </c:pt>
                <c:pt idx="45">
                  <c:v>125.91084932154835</c:v>
                </c:pt>
                <c:pt idx="46">
                  <c:v>126.20200521390929</c:v>
                </c:pt>
                <c:pt idx="47">
                  <c:v>124.98250861262498</c:v>
                </c:pt>
                <c:pt idx="48">
                  <c:v>130.86043032711368</c:v>
                </c:pt>
                <c:pt idx="49">
                  <c:v>128.12719955889568</c:v>
                </c:pt>
                <c:pt idx="50">
                  <c:v>128.41147915933351</c:v>
                </c:pt>
                <c:pt idx="51">
                  <c:v>129.34587778595457</c:v>
                </c:pt>
                <c:pt idx="52">
                  <c:v>129.46011637969397</c:v>
                </c:pt>
                <c:pt idx="53">
                  <c:v>129.48499961542748</c:v>
                </c:pt>
                <c:pt idx="54">
                  <c:v>128.67927582000513</c:v>
                </c:pt>
                <c:pt idx="55">
                  <c:v>128.34201605972291</c:v>
                </c:pt>
                <c:pt idx="56">
                  <c:v>128.05649314667858</c:v>
                </c:pt>
                <c:pt idx="57">
                  <c:v>127.12240594647295</c:v>
                </c:pt>
                <c:pt idx="58">
                  <c:v>128.02784021183302</c:v>
                </c:pt>
                <c:pt idx="59">
                  <c:v>128.37287818290309</c:v>
                </c:pt>
                <c:pt idx="60">
                  <c:v>137.74262017120236</c:v>
                </c:pt>
                <c:pt idx="61">
                  <c:v>137.43370180103202</c:v>
                </c:pt>
                <c:pt idx="62">
                  <c:v>138.22006005762356</c:v>
                </c:pt>
                <c:pt idx="63">
                  <c:v>137.15568242385007</c:v>
                </c:pt>
                <c:pt idx="64">
                  <c:v>136.79786974888989</c:v>
                </c:pt>
                <c:pt idx="65">
                  <c:v>136.83692903236312</c:v>
                </c:pt>
                <c:pt idx="66">
                  <c:v>137.6025652770474</c:v>
                </c:pt>
                <c:pt idx="67">
                  <c:v>138.36986149834854</c:v>
                </c:pt>
                <c:pt idx="68">
                  <c:v>140.85700974170649</c:v>
                </c:pt>
                <c:pt idx="69">
                  <c:v>142.92345458102685</c:v>
                </c:pt>
                <c:pt idx="70">
                  <c:v>145.92615282789964</c:v>
                </c:pt>
                <c:pt idx="71">
                  <c:v>145.49439995234263</c:v>
                </c:pt>
                <c:pt idx="72">
                  <c:v>158.04208430530969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32032"/>
        <c:axId val="240391296"/>
      </c:lineChart>
      <c:dateAx>
        <c:axId val="239132032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40391296"/>
        <c:crosses val="autoZero"/>
        <c:auto val="1"/>
        <c:lblOffset val="100"/>
        <c:baseTimeUnit val="months"/>
        <c:majorUnit val="3"/>
        <c:majorTimeUnit val="months"/>
      </c:dateAx>
      <c:valAx>
        <c:axId val="240391296"/>
        <c:scaling>
          <c:orientation val="minMax"/>
          <c:max val="200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39132032"/>
        <c:crosses val="autoZero"/>
        <c:crossBetween val="between"/>
        <c:minorUnit val="10"/>
      </c:valAx>
    </c:plotArea>
    <c:legend>
      <c:legendPos val="r"/>
      <c:layout>
        <c:manualLayout>
          <c:xMode val="edge"/>
          <c:yMode val="edge"/>
          <c:x val="6.6530194472876156E-2"/>
          <c:y val="3.437500000000001E-2"/>
          <c:w val="0.87520488252221473"/>
          <c:h val="0.17270735860516423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2906704243124E-2"/>
          <c:y val="2.3168353989024601E-2"/>
          <c:w val="0.8943626378367715"/>
          <c:h val="0.87450639763779525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data'!$G$2</c:f>
              <c:strCache>
                <c:ptCount val="1"/>
                <c:pt idx="0">
                  <c:v>Gauteng Trade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data'!$G$112:$G$545</c:f>
              <c:numCache>
                <c:formatCode>0.0</c:formatCode>
                <c:ptCount val="434"/>
                <c:pt idx="0">
                  <c:v>116.87963976679417</c:v>
                </c:pt>
                <c:pt idx="1">
                  <c:v>109.45254985067682</c:v>
                </c:pt>
                <c:pt idx="2">
                  <c:v>112.94666184228473</c:v>
                </c:pt>
                <c:pt idx="7" formatCode="0.0%">
                  <c:v>6.8435812211144587E-2</c:v>
                </c:pt>
                <c:pt idx="8" formatCode="0.0%">
                  <c:v>9.8294515211361011E-2</c:v>
                </c:pt>
                <c:pt idx="9" formatCode="0.0%">
                  <c:v>5.5421272129986932E-2</c:v>
                </c:pt>
                <c:pt idx="10" formatCode="0.0%">
                  <c:v>-1.9926348265503102E-2</c:v>
                </c:pt>
                <c:pt idx="11" formatCode="0.0%">
                  <c:v>1.013895754757721E-2</c:v>
                </c:pt>
                <c:pt idx="12" formatCode="0.0%">
                  <c:v>3.7517744182762991E-2</c:v>
                </c:pt>
                <c:pt idx="13" formatCode="0.0%">
                  <c:v>4.7337654278152952E-2</c:v>
                </c:pt>
                <c:pt idx="14" formatCode="0.0%">
                  <c:v>1.0300128505097206E-2</c:v>
                </c:pt>
                <c:pt idx="15" formatCode="0.0%">
                  <c:v>3.3808327493094703E-2</c:v>
                </c:pt>
                <c:pt idx="16" formatCode="0.0%">
                  <c:v>5.6402462868954117E-2</c:v>
                </c:pt>
                <c:pt idx="17" formatCode="0.0%">
                  <c:v>2.4088102845168491E-2</c:v>
                </c:pt>
                <c:pt idx="18" formatCode="0.0%">
                  <c:v>4.0229390356677941E-2</c:v>
                </c:pt>
                <c:pt idx="19" formatCode="0.0%">
                  <c:v>3.4763501315442813E-2</c:v>
                </c:pt>
                <c:pt idx="20" formatCode="0.0%">
                  <c:v>2.8782189933695967E-4</c:v>
                </c:pt>
                <c:pt idx="21" formatCode="0.0%">
                  <c:v>1.8796402797902623E-2</c:v>
                </c:pt>
                <c:pt idx="22" formatCode="0.0%">
                  <c:v>1.229813741575847E-2</c:v>
                </c:pt>
                <c:pt idx="23" formatCode="0.0%">
                  <c:v>4.2871990678954752E-2</c:v>
                </c:pt>
                <c:pt idx="24" formatCode="0.0%">
                  <c:v>3.6924489688495266E-2</c:v>
                </c:pt>
                <c:pt idx="25" formatCode="0.0%">
                  <c:v>3.5404761329033807E-2</c:v>
                </c:pt>
                <c:pt idx="26" formatCode="0.0%">
                  <c:v>4.8700804577717083E-2</c:v>
                </c:pt>
                <c:pt idx="27" formatCode="0.0%">
                  <c:v>2.8614426467597376E-2</c:v>
                </c:pt>
                <c:pt idx="28" formatCode="0.0%">
                  <c:v>-2.1960600468923674E-2</c:v>
                </c:pt>
                <c:pt idx="29" formatCode="0.0%">
                  <c:v>-1.3779802336699287E-2</c:v>
                </c:pt>
                <c:pt idx="30" formatCode="0.0%">
                  <c:v>-8.442025998235736E-3</c:v>
                </c:pt>
                <c:pt idx="31" formatCode="0.0%">
                  <c:v>1.6101703130824596E-2</c:v>
                </c:pt>
                <c:pt idx="32" formatCode="0.0%">
                  <c:v>-9.31116299915552E-2</c:v>
                </c:pt>
                <c:pt idx="33" formatCode="0.0%">
                  <c:v>-9.1026812793869927E-2</c:v>
                </c:pt>
                <c:pt idx="34" formatCode="0.0%">
                  <c:v>-6.7945835465343163E-2</c:v>
                </c:pt>
                <c:pt idx="35" formatCode="0.0%">
                  <c:v>1.0625408255578117E-2</c:v>
                </c:pt>
                <c:pt idx="36" formatCode="0.0%">
                  <c:v>-3.7455374076345027E-3</c:v>
                </c:pt>
                <c:pt idx="37" formatCode="0.0%">
                  <c:v>-2.7524694036351716E-2</c:v>
                </c:pt>
                <c:pt idx="38" formatCode="0.0%">
                  <c:v>-8.6704249400576527E-3</c:v>
                </c:pt>
                <c:pt idx="39" formatCode="0.0%">
                  <c:v>-3.1377033102031326E-3</c:v>
                </c:pt>
                <c:pt idx="40" formatCode="0.0%">
                  <c:v>-2.647801992331944E-3</c:v>
                </c:pt>
                <c:pt idx="41" formatCode="0.0%">
                  <c:v>8.2682267290536959E-3</c:v>
                </c:pt>
                <c:pt idx="42" formatCode="0.0%">
                  <c:v>-3.5114263371577303E-3</c:v>
                </c:pt>
                <c:pt idx="43" formatCode="0.0%">
                  <c:v>-1.808307051685476E-2</c:v>
                </c:pt>
                <c:pt idx="44" formatCode="0.0%">
                  <c:v>-1.7379104588057581E-2</c:v>
                </c:pt>
                <c:pt idx="45" formatCode="0.0%">
                  <c:v>1.5404674776551719E-2</c:v>
                </c:pt>
                <c:pt idx="46" formatCode="0.0%">
                  <c:v>1.8639495294469066E-2</c:v>
                </c:pt>
                <c:pt idx="47" formatCode="0.0%">
                  <c:v>3.37184683050189E-2</c:v>
                </c:pt>
                <c:pt idx="48" formatCode="0.0%">
                  <c:v>-3.1309036479719943E-2</c:v>
                </c:pt>
                <c:pt idx="49" formatCode="0.0%">
                  <c:v>-3.2113129759496872E-2</c:v>
                </c:pt>
                <c:pt idx="50" formatCode="0.0%">
                  <c:v>-7.3948551345198066E-2</c:v>
                </c:pt>
                <c:pt idx="51" formatCode="0.0%">
                  <c:v>-5.5612907523116761E-2</c:v>
                </c:pt>
                <c:pt idx="52" formatCode="0.0%">
                  <c:v>-2.3781234321938127E-2</c:v>
                </c:pt>
                <c:pt idx="53" formatCode="0.0%">
                  <c:v>1.6067428992352362E-3</c:v>
                </c:pt>
                <c:pt idx="54" formatCode="0.0%">
                  <c:v>4.9703281681223732E-3</c:v>
                </c:pt>
                <c:pt idx="55" formatCode="0.0%">
                  <c:v>-1.0798080639260688E-2</c:v>
                </c:pt>
                <c:pt idx="56" formatCode="0.0%">
                  <c:v>-5.3922785222971892E-2</c:v>
                </c:pt>
                <c:pt idx="57" formatCode="0.0%">
                  <c:v>-5.1357723484613982E-2</c:v>
                </c:pt>
                <c:pt idx="58" formatCode="0.0%">
                  <c:v>-4.8000331129035234E-2</c:v>
                </c:pt>
                <c:pt idx="59" formatCode="0.0%">
                  <c:v>-5.6319957007663901E-2</c:v>
                </c:pt>
                <c:pt idx="60" formatCode="0.0%">
                  <c:v>-6.8150046392466801E-2</c:v>
                </c:pt>
                <c:pt idx="61" formatCode="0.0%">
                  <c:v>-5.9403737761626996E-2</c:v>
                </c:pt>
                <c:pt idx="62" formatCode="0.0%">
                  <c:v>-2.9839639403583362E-2</c:v>
                </c:pt>
                <c:pt idx="63" formatCode="0.0%">
                  <c:v>-1.9800802689339148E-2</c:v>
                </c:pt>
                <c:pt idx="64" formatCode="0.0%">
                  <c:v>-1.6407557527485572E-2</c:v>
                </c:pt>
                <c:pt idx="65" formatCode="0.0%">
                  <c:v>2.2919432309819188E-2</c:v>
                </c:pt>
                <c:pt idx="66" formatCode="0.0%">
                  <c:v>2.3296464735869771E-2</c:v>
                </c:pt>
                <c:pt idx="67" formatCode="0.0%">
                  <c:v>0.10181856126103117</c:v>
                </c:pt>
                <c:pt idx="68" formatCode="0.0%">
                  <c:v>1.2072434795613818E-2</c:v>
                </c:pt>
                <c:pt idx="69" formatCode="0.0%">
                  <c:v>5.4970193574027215E-2</c:v>
                </c:pt>
                <c:pt idx="70" formatCode="0.0%">
                  <c:v>-4.415596203177774E-3</c:v>
                </c:pt>
                <c:pt idx="71" formatCode="0.0%">
                  <c:v>3.7390838952757965E-2</c:v>
                </c:pt>
                <c:pt idx="72" formatCode="0.0%">
                  <c:v>7.9680297926576493E-3</c:v>
                </c:pt>
                <c:pt idx="73" formatCode="0.0%">
                  <c:v>-1.1065610769748324E-2</c:v>
                </c:pt>
                <c:pt idx="74" formatCode="0.0%">
                  <c:v>1.5523269207348367E-2</c:v>
                </c:pt>
                <c:pt idx="75" formatCode="0.0%">
                  <c:v>-3.2321630333953522E-5</c:v>
                </c:pt>
                <c:pt idx="76" formatCode="0.0%">
                  <c:v>5.827753922749368E-3</c:v>
                </c:pt>
                <c:pt idx="77" formatCode="0.0%">
                  <c:v>-4.1458043728265226E-3</c:v>
                </c:pt>
                <c:pt idx="78" formatCode="0.0%">
                  <c:v>4.3549317241748042E-2</c:v>
                </c:pt>
                <c:pt idx="79" formatCode="0.0%">
                  <c:v>9.3342919580174488E-2</c:v>
                </c:pt>
                <c:pt idx="80" formatCode="0.0%">
                  <c:v>3.3638446273393408E-2</c:v>
                </c:pt>
                <c:pt idx="81" formatCode="0.0%">
                  <c:v>2.9132234301836535E-2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data'!$U$2</c:f>
              <c:strCache>
                <c:ptCount val="1"/>
                <c:pt idx="0">
                  <c:v>Western Cape Trade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data'!$U$40:$U$112</c:f>
              <c:numCache>
                <c:formatCode>0.0</c:formatCode>
                <c:ptCount val="73"/>
                <c:pt idx="0">
                  <c:v>104.32860813169371</c:v>
                </c:pt>
                <c:pt idx="1">
                  <c:v>101.90604576394666</c:v>
                </c:pt>
                <c:pt idx="2">
                  <c:v>99.046638080033659</c:v>
                </c:pt>
                <c:pt idx="3">
                  <c:v>94.569829380987031</c:v>
                </c:pt>
                <c:pt idx="4">
                  <c:v>95.287482777243056</c:v>
                </c:pt>
                <c:pt idx="5">
                  <c:v>95.98056068877051</c:v>
                </c:pt>
                <c:pt idx="6">
                  <c:v>97.141312212589384</c:v>
                </c:pt>
                <c:pt idx="7">
                  <c:v>97.671406170305517</c:v>
                </c:pt>
                <c:pt idx="8" formatCode="General">
                  <c:v>100.77224776793408</c:v>
                </c:pt>
                <c:pt idx="9" formatCode="General">
                  <c:v>101.2250721728285</c:v>
                </c:pt>
                <c:pt idx="10" formatCode="General">
                  <c:v>101.78201543320966</c:v>
                </c:pt>
                <c:pt idx="11" formatCode="General">
                  <c:v>102.11626001636515</c:v>
                </c:pt>
                <c:pt idx="12" formatCode="General">
                  <c:v>105.83984745601489</c:v>
                </c:pt>
                <c:pt idx="13" formatCode="General">
                  <c:v>105.62577761415631</c:v>
                </c:pt>
                <c:pt idx="14" formatCode="General">
                  <c:v>105.82815201858104</c:v>
                </c:pt>
                <c:pt idx="15" formatCode="General">
                  <c:v>106.8440458357653</c:v>
                </c:pt>
                <c:pt idx="16" formatCode="General">
                  <c:v>108.0232520542865</c:v>
                </c:pt>
                <c:pt idx="17" formatCode="General">
                  <c:v>108.82041861267345</c:v>
                </c:pt>
                <c:pt idx="18" formatCode="General">
                  <c:v>109.44887461523301</c:v>
                </c:pt>
                <c:pt idx="19" formatCode="General">
                  <c:v>110.55918635415084</c:v>
                </c:pt>
                <c:pt idx="20" formatCode="General">
                  <c:v>110.82591003102829</c:v>
                </c:pt>
                <c:pt idx="21" formatCode="General">
                  <c:v>111.75656888732969</c:v>
                </c:pt>
                <c:pt idx="22" formatCode="General">
                  <c:v>111.83254467357872</c:v>
                </c:pt>
                <c:pt idx="23" formatCode="General">
                  <c:v>112.61718192860926</c:v>
                </c:pt>
                <c:pt idx="24" formatCode="General">
                  <c:v>115.4246206872637</c:v>
                </c:pt>
                <c:pt idx="25" formatCode="General">
                  <c:v>115.25385426777432</c:v>
                </c:pt>
                <c:pt idx="26" formatCode="General">
                  <c:v>115.42320144754795</c:v>
                </c:pt>
                <c:pt idx="27" formatCode="General">
                  <c:v>116.85932677371061</c:v>
                </c:pt>
                <c:pt idx="28" formatCode="General">
                  <c:v>117.59550653718485</c:v>
                </c:pt>
                <c:pt idx="29" formatCode="General">
                  <c:v>117.5025298658374</c:v>
                </c:pt>
                <c:pt idx="30" formatCode="General">
                  <c:v>117.45146356845687</c:v>
                </c:pt>
                <c:pt idx="31" formatCode="General">
                  <c:v>117.39594590776599</c:v>
                </c:pt>
                <c:pt idx="32" formatCode="General">
                  <c:v>117.23453770486999</c:v>
                </c:pt>
                <c:pt idx="33" formatCode="General">
                  <c:v>117.06895879888079</c:v>
                </c:pt>
                <c:pt idx="34" formatCode="General">
                  <c:v>116.61239216262199</c:v>
                </c:pt>
                <c:pt idx="35" formatCode="General">
                  <c:v>116.43807355107083</c:v>
                </c:pt>
                <c:pt idx="36" formatCode="General">
                  <c:v>118.77484450800979</c:v>
                </c:pt>
                <c:pt idx="37" formatCode="General">
                  <c:v>117.90494003809981</c:v>
                </c:pt>
                <c:pt idx="38" formatCode="General">
                  <c:v>118.49833242413929</c:v>
                </c:pt>
                <c:pt idx="39" formatCode="General">
                  <c:v>120.26335806998922</c:v>
                </c:pt>
                <c:pt idx="40" formatCode="General">
                  <c:v>120.95527672155347</c:v>
                </c:pt>
                <c:pt idx="41" formatCode="General">
                  <c:v>119.95406990624512</c:v>
                </c:pt>
                <c:pt idx="42" formatCode="General">
                  <c:v>119.06828497792281</c:v>
                </c:pt>
                <c:pt idx="43" formatCode="General">
                  <c:v>117.55174436461124</c:v>
                </c:pt>
                <c:pt idx="44" formatCode="General">
                  <c:v>116.76404518439648</c:v>
                </c:pt>
                <c:pt idx="45" formatCode="General">
                  <c:v>115.69401960959678</c:v>
                </c:pt>
                <c:pt idx="46" formatCode="General">
                  <c:v>115.6030787815028</c:v>
                </c:pt>
                <c:pt idx="47" formatCode="General">
                  <c:v>115.0222455901465</c:v>
                </c:pt>
                <c:pt idx="48" formatCode="General">
                  <c:v>117.84718039186887</c:v>
                </c:pt>
                <c:pt idx="49" formatCode="General">
                  <c:v>116.66044870755975</c:v>
                </c:pt>
                <c:pt idx="50" formatCode="General">
                  <c:v>114.15498442628828</c:v>
                </c:pt>
                <c:pt idx="51" formatCode="General">
                  <c:v>112.26780393462646</c:v>
                </c:pt>
                <c:pt idx="52" formatCode="General">
                  <c:v>110.2012748902152</c:v>
                </c:pt>
                <c:pt idx="53" formatCode="General">
                  <c:v>108.4344484656577</c:v>
                </c:pt>
                <c:pt idx="54" formatCode="General">
                  <c:v>106.93263116991449</c:v>
                </c:pt>
                <c:pt idx="55" formatCode="General">
                  <c:v>106.0624873612051</c:v>
                </c:pt>
                <c:pt idx="56" formatCode="General">
                  <c:v>105.7905500937068</c:v>
                </c:pt>
                <c:pt idx="57" formatCode="General">
                  <c:v>105.17173930627476</c:v>
                </c:pt>
                <c:pt idx="58" formatCode="General">
                  <c:v>105.69972475787172</c:v>
                </c:pt>
                <c:pt idx="59" formatCode="General">
                  <c:v>105.70385386407874</c:v>
                </c:pt>
                <c:pt idx="60" formatCode="General">
                  <c:v>110.00961074120063</c:v>
                </c:pt>
                <c:pt idx="61" formatCode="General">
                  <c:v>110.21662981867938</c:v>
                </c:pt>
                <c:pt idx="62" formatCode="General">
                  <c:v>111.01398803438839</c:v>
                </c:pt>
                <c:pt idx="63" formatCode="General">
                  <c:v>110.936432222508</c:v>
                </c:pt>
                <c:pt idx="64" formatCode="General">
                  <c:v>111.29102566514382</c:v>
                </c:pt>
                <c:pt idx="65" formatCode="General">
                  <c:v>111.3833763862802</c:v>
                </c:pt>
                <c:pt idx="66" formatCode="General">
                  <c:v>111.27010032683192</c:v>
                </c:pt>
                <c:pt idx="67" formatCode="General">
                  <c:v>112.60911378064789</c:v>
                </c:pt>
                <c:pt idx="68" formatCode="General">
                  <c:v>112.31203617143984</c:v>
                </c:pt>
                <c:pt idx="69" formatCode="General">
                  <c:v>111.94075896479099</c:v>
                </c:pt>
                <c:pt idx="70" formatCode="General">
                  <c:v>111.26051059995943</c:v>
                </c:pt>
                <c:pt idx="71" formatCode="General">
                  <c:v>112.36370833904658</c:v>
                </c:pt>
                <c:pt idx="72" formatCode="General">
                  <c:v>117.4264176556234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data'!$AH$2</c:f>
              <c:strCache>
                <c:ptCount val="1"/>
                <c:pt idx="0">
                  <c:v>Eastern Cape Trade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data'!$AH$40:$AH$112</c:f>
              <c:numCache>
                <c:formatCode>0.0</c:formatCode>
                <c:ptCount val="73"/>
                <c:pt idx="0">
                  <c:v>106.52286401457712</c:v>
                </c:pt>
                <c:pt idx="1">
                  <c:v>102.72367528876042</c:v>
                </c:pt>
                <c:pt idx="2">
                  <c:v>99.976384331934781</c:v>
                </c:pt>
                <c:pt idx="3">
                  <c:v>96.333387949642486</c:v>
                </c:pt>
                <c:pt idx="4">
                  <c:v>96.028852610829745</c:v>
                </c:pt>
                <c:pt idx="5">
                  <c:v>96.585252481457161</c:v>
                </c:pt>
                <c:pt idx="6">
                  <c:v>97.232815040204443</c:v>
                </c:pt>
                <c:pt idx="7">
                  <c:v>97.805914599189308</c:v>
                </c:pt>
                <c:pt idx="8">
                  <c:v>98.442281381244186</c:v>
                </c:pt>
                <c:pt idx="9">
                  <c:v>99.637109821772327</c:v>
                </c:pt>
                <c:pt idx="10">
                  <c:v>102.21620587943119</c:v>
                </c:pt>
                <c:pt idx="11">
                  <c:v>105.27850252144455</c:v>
                </c:pt>
                <c:pt idx="12">
                  <c:v>110.88713071321706</c:v>
                </c:pt>
                <c:pt idx="13">
                  <c:v>111.92287152340054</c:v>
                </c:pt>
                <c:pt idx="14">
                  <c:v>111.94053912105939</c:v>
                </c:pt>
                <c:pt idx="15">
                  <c:v>112.73890353411377</c:v>
                </c:pt>
                <c:pt idx="16">
                  <c:v>113.57710729359174</c:v>
                </c:pt>
                <c:pt idx="17">
                  <c:v>113.93690156586891</c:v>
                </c:pt>
                <c:pt idx="18">
                  <c:v>114.88722410772495</c:v>
                </c:pt>
                <c:pt idx="19">
                  <c:v>115.4299398170578</c:v>
                </c:pt>
                <c:pt idx="20">
                  <c:v>115.07839086854504</c:v>
                </c:pt>
                <c:pt idx="21">
                  <c:v>115.67117560948404</c:v>
                </c:pt>
                <c:pt idx="22">
                  <c:v>115.79404808608376</c:v>
                </c:pt>
                <c:pt idx="23">
                  <c:v>115.94754648551401</c:v>
                </c:pt>
                <c:pt idx="24">
                  <c:v>119.45229342758576</c:v>
                </c:pt>
                <c:pt idx="25">
                  <c:v>119.07823378939426</c:v>
                </c:pt>
                <c:pt idx="26">
                  <c:v>119.17534973329977</c:v>
                </c:pt>
                <c:pt idx="27">
                  <c:v>120.46781972340892</c:v>
                </c:pt>
                <c:pt idx="28">
                  <c:v>121.40945368814845</c:v>
                </c:pt>
                <c:pt idx="29">
                  <c:v>120.67559194463723</c:v>
                </c:pt>
                <c:pt idx="30">
                  <c:v>120.73256296474992</c:v>
                </c:pt>
                <c:pt idx="31">
                  <c:v>120.177899304614</c:v>
                </c:pt>
                <c:pt idx="32">
                  <c:v>120.0304010041869</c:v>
                </c:pt>
                <c:pt idx="33">
                  <c:v>119.72734980988318</c:v>
                </c:pt>
                <c:pt idx="34">
                  <c:v>118.97953102247725</c:v>
                </c:pt>
                <c:pt idx="35">
                  <c:v>119.18018250102025</c:v>
                </c:pt>
                <c:pt idx="36">
                  <c:v>123.08810457172363</c:v>
                </c:pt>
                <c:pt idx="37">
                  <c:v>122.84096706456076</c:v>
                </c:pt>
                <c:pt idx="38">
                  <c:v>123.06565974318984</c:v>
                </c:pt>
                <c:pt idx="39">
                  <c:v>125.18446352720134</c:v>
                </c:pt>
                <c:pt idx="40">
                  <c:v>124.65022339623974</c:v>
                </c:pt>
                <c:pt idx="41">
                  <c:v>123.33723692051095</c:v>
                </c:pt>
                <c:pt idx="42">
                  <c:v>122.40230668414044</c:v>
                </c:pt>
                <c:pt idx="43">
                  <c:v>121.24046803055566</c:v>
                </c:pt>
                <c:pt idx="44">
                  <c:v>121.24598141938839</c:v>
                </c:pt>
                <c:pt idx="45">
                  <c:v>120.65034966888618</c:v>
                </c:pt>
                <c:pt idx="46">
                  <c:v>120.61931125731731</c:v>
                </c:pt>
                <c:pt idx="47">
                  <c:v>119.95369838408095</c:v>
                </c:pt>
                <c:pt idx="48">
                  <c:v>123.84474159536556</c:v>
                </c:pt>
                <c:pt idx="49">
                  <c:v>123.26242670413308</c:v>
                </c:pt>
                <c:pt idx="50">
                  <c:v>121.68475006590235</c:v>
                </c:pt>
                <c:pt idx="51">
                  <c:v>120.33128153113898</c:v>
                </c:pt>
                <c:pt idx="52">
                  <c:v>117.43382245789056</c:v>
                </c:pt>
                <c:pt idx="53">
                  <c:v>116.59482273740494</c:v>
                </c:pt>
                <c:pt idx="54">
                  <c:v>115.3597285515832</c:v>
                </c:pt>
                <c:pt idx="55">
                  <c:v>113.8885496661952</c:v>
                </c:pt>
                <c:pt idx="56">
                  <c:v>113.70126554680461</c:v>
                </c:pt>
                <c:pt idx="57">
                  <c:v>112.69068739889715</c:v>
                </c:pt>
                <c:pt idx="58">
                  <c:v>111.60724479151389</c:v>
                </c:pt>
                <c:pt idx="59">
                  <c:v>109.53286352329702</c:v>
                </c:pt>
                <c:pt idx="60">
                  <c:v>113.38452552234708</c:v>
                </c:pt>
                <c:pt idx="61">
                  <c:v>113.94923795538581</c:v>
                </c:pt>
                <c:pt idx="62">
                  <c:v>115.24895651237949</c:v>
                </c:pt>
                <c:pt idx="63">
                  <c:v>115.98787383744862</c:v>
                </c:pt>
                <c:pt idx="64">
                  <c:v>115.57385033519934</c:v>
                </c:pt>
                <c:pt idx="65">
                  <c:v>116.25511898376402</c:v>
                </c:pt>
                <c:pt idx="66">
                  <c:v>116.591747263705</c:v>
                </c:pt>
                <c:pt idx="67">
                  <c:v>117.9082781763599</c:v>
                </c:pt>
                <c:pt idx="68">
                  <c:v>117.23044468084359</c:v>
                </c:pt>
                <c:pt idx="69">
                  <c:v>116.50729598341864</c:v>
                </c:pt>
                <c:pt idx="70">
                  <c:v>116.82296769750255</c:v>
                </c:pt>
                <c:pt idx="71">
                  <c:v>116.7599076925072</c:v>
                </c:pt>
                <c:pt idx="72">
                  <c:v>122.49127793339787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data'!$AU$2</c:f>
              <c:strCache>
                <c:ptCount val="1"/>
                <c:pt idx="0">
                  <c:v>Free State Trade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data'!$AU$40:$AU$112</c:f>
              <c:numCache>
                <c:formatCode>0.0</c:formatCode>
                <c:ptCount val="73"/>
                <c:pt idx="0">
                  <c:v>103.87041187612648</c:v>
                </c:pt>
                <c:pt idx="1">
                  <c:v>96.879314647015548</c:v>
                </c:pt>
                <c:pt idx="2">
                  <c:v>97.419600046756784</c:v>
                </c:pt>
                <c:pt idx="3">
                  <c:v>97.111851199971539</c:v>
                </c:pt>
                <c:pt idx="4">
                  <c:v>96.669797198864245</c:v>
                </c:pt>
                <c:pt idx="5">
                  <c:v>96.847177519180349</c:v>
                </c:pt>
                <c:pt idx="6">
                  <c:v>97.878701355315798</c:v>
                </c:pt>
                <c:pt idx="7">
                  <c:v>99.07617573801501</c:v>
                </c:pt>
                <c:pt idx="8">
                  <c:v>99.455736179096263</c:v>
                </c:pt>
                <c:pt idx="9">
                  <c:v>100.44147896901643</c:v>
                </c:pt>
                <c:pt idx="10">
                  <c:v>103.2502762798868</c:v>
                </c:pt>
                <c:pt idx="11">
                  <c:v>104.94906829660935</c:v>
                </c:pt>
                <c:pt idx="12">
                  <c:v>112.02148718481153</c:v>
                </c:pt>
                <c:pt idx="13">
                  <c:v>114.15057272257958</c:v>
                </c:pt>
                <c:pt idx="14">
                  <c:v>114.67564339611818</c:v>
                </c:pt>
                <c:pt idx="15">
                  <c:v>113.00930798834719</c:v>
                </c:pt>
                <c:pt idx="16">
                  <c:v>114.52380262893317</c:v>
                </c:pt>
                <c:pt idx="17">
                  <c:v>114.56117957246587</c:v>
                </c:pt>
                <c:pt idx="18">
                  <c:v>115.21801928288163</c:v>
                </c:pt>
                <c:pt idx="19">
                  <c:v>116.60451641180961</c:v>
                </c:pt>
                <c:pt idx="20">
                  <c:v>116.96752572669109</c:v>
                </c:pt>
                <c:pt idx="21">
                  <c:v>118.95693916484521</c:v>
                </c:pt>
                <c:pt idx="22">
                  <c:v>117.38289262823851</c:v>
                </c:pt>
                <c:pt idx="23">
                  <c:v>119.28337300500814</c:v>
                </c:pt>
                <c:pt idx="24">
                  <c:v>122.71697659593994</c:v>
                </c:pt>
                <c:pt idx="25">
                  <c:v>125.78566071722631</c:v>
                </c:pt>
                <c:pt idx="26">
                  <c:v>126.73494207130497</c:v>
                </c:pt>
                <c:pt idx="27">
                  <c:v>127.38634684618995</c:v>
                </c:pt>
                <c:pt idx="28">
                  <c:v>127.93236904176626</c:v>
                </c:pt>
                <c:pt idx="29">
                  <c:v>126.05181864408075</c:v>
                </c:pt>
                <c:pt idx="30">
                  <c:v>125.83553833533806</c:v>
                </c:pt>
                <c:pt idx="31">
                  <c:v>125.06621982430885</c:v>
                </c:pt>
                <c:pt idx="32">
                  <c:v>126.11633860946414</c:v>
                </c:pt>
                <c:pt idx="33">
                  <c:v>125.37036183264631</c:v>
                </c:pt>
                <c:pt idx="34">
                  <c:v>122.78425701591232</c:v>
                </c:pt>
                <c:pt idx="35">
                  <c:v>123.85304874832829</c:v>
                </c:pt>
                <c:pt idx="36">
                  <c:v>127.27327929792337</c:v>
                </c:pt>
                <c:pt idx="37">
                  <c:v>128.77785749076148</c:v>
                </c:pt>
                <c:pt idx="38">
                  <c:v>128.71493399996544</c:v>
                </c:pt>
                <c:pt idx="39">
                  <c:v>129.86903616039615</c:v>
                </c:pt>
                <c:pt idx="40">
                  <c:v>129.18922633554837</c:v>
                </c:pt>
                <c:pt idx="41">
                  <c:v>128.19945837439232</c:v>
                </c:pt>
                <c:pt idx="42">
                  <c:v>129.54650075006137</c:v>
                </c:pt>
                <c:pt idx="43">
                  <c:v>126.46098765536573</c:v>
                </c:pt>
                <c:pt idx="44">
                  <c:v>128.06808605451064</c:v>
                </c:pt>
                <c:pt idx="45">
                  <c:v>127.73274836597416</c:v>
                </c:pt>
                <c:pt idx="46">
                  <c:v>127.78484567957369</c:v>
                </c:pt>
                <c:pt idx="47">
                  <c:v>126.01269705317604</c:v>
                </c:pt>
                <c:pt idx="48">
                  <c:v>130.07679953217595</c:v>
                </c:pt>
                <c:pt idx="49">
                  <c:v>131.56879149687185</c:v>
                </c:pt>
                <c:pt idx="50">
                  <c:v>128.37974422194642</c:v>
                </c:pt>
                <c:pt idx="51">
                  <c:v>125.02645602843876</c:v>
                </c:pt>
                <c:pt idx="52">
                  <c:v>121.62837586358235</c:v>
                </c:pt>
                <c:pt idx="53">
                  <c:v>121.16969123770788</c:v>
                </c:pt>
                <c:pt idx="54">
                  <c:v>121.12838967053946</c:v>
                </c:pt>
                <c:pt idx="55">
                  <c:v>119.93865447769763</c:v>
                </c:pt>
                <c:pt idx="56">
                  <c:v>118.90804046761599</c:v>
                </c:pt>
                <c:pt idx="57">
                  <c:v>118.44168467179554</c:v>
                </c:pt>
                <c:pt idx="58">
                  <c:v>117.02264347314896</c:v>
                </c:pt>
                <c:pt idx="59">
                  <c:v>114.58599646416373</c:v>
                </c:pt>
                <c:pt idx="60">
                  <c:v>119.16225047298852</c:v>
                </c:pt>
                <c:pt idx="61">
                  <c:v>120.2520479521646</c:v>
                </c:pt>
                <c:pt idx="62">
                  <c:v>120.1940756421232</c:v>
                </c:pt>
                <c:pt idx="63">
                  <c:v>120.87883660467541</c:v>
                </c:pt>
                <c:pt idx="64">
                  <c:v>119.74286455760175</c:v>
                </c:pt>
                <c:pt idx="65">
                  <c:v>120.31382572495417</c:v>
                </c:pt>
                <c:pt idx="66">
                  <c:v>122.2307429149778</c:v>
                </c:pt>
                <c:pt idx="67">
                  <c:v>122.94985467012475</c:v>
                </c:pt>
                <c:pt idx="68">
                  <c:v>119.49159798946009</c:v>
                </c:pt>
                <c:pt idx="69">
                  <c:v>121.31404730172402</c:v>
                </c:pt>
                <c:pt idx="70">
                  <c:v>121.46743569994958</c:v>
                </c:pt>
                <c:pt idx="71">
                  <c:v>121.09571736788384</c:v>
                </c:pt>
                <c:pt idx="72">
                  <c:v>127.96881568300549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'Sector data'!$BI$2</c:f>
              <c:strCache>
                <c:ptCount val="1"/>
                <c:pt idx="0">
                  <c:v>KZN Trade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data'!$BI$40:$BI$112</c:f>
              <c:numCache>
                <c:formatCode>0.0</c:formatCode>
                <c:ptCount val="73"/>
                <c:pt idx="0">
                  <c:v>106.88132744209227</c:v>
                </c:pt>
                <c:pt idx="1">
                  <c:v>102.75839006188072</c:v>
                </c:pt>
                <c:pt idx="2">
                  <c:v>99.945786204832146</c:v>
                </c:pt>
                <c:pt idx="3">
                  <c:v>96.091267062359464</c:v>
                </c:pt>
                <c:pt idx="4">
                  <c:v>96.489784909941179</c:v>
                </c:pt>
                <c:pt idx="5">
                  <c:v>97.819692224600985</c:v>
                </c:pt>
                <c:pt idx="6">
                  <c:v>99.268710639608713</c:v>
                </c:pt>
                <c:pt idx="7">
                  <c:v>100.13647608938813</c:v>
                </c:pt>
                <c:pt idx="8">
                  <c:v>100.93919828888775</c:v>
                </c:pt>
                <c:pt idx="9">
                  <c:v>100.96687033161578</c:v>
                </c:pt>
                <c:pt idx="10">
                  <c:v>101.63482355570665</c:v>
                </c:pt>
                <c:pt idx="11">
                  <c:v>102.0187270377006</c:v>
                </c:pt>
                <c:pt idx="12">
                  <c:v>105.69044651909778</c:v>
                </c:pt>
                <c:pt idx="13">
                  <c:v>105.65893092046227</c:v>
                </c:pt>
                <c:pt idx="14">
                  <c:v>105.75642408160515</c:v>
                </c:pt>
                <c:pt idx="15">
                  <c:v>106.76070739151213</c:v>
                </c:pt>
                <c:pt idx="16">
                  <c:v>107.89788789376084</c:v>
                </c:pt>
                <c:pt idx="17">
                  <c:v>108.20744243526481</c:v>
                </c:pt>
                <c:pt idx="18">
                  <c:v>108.97783023647092</c:v>
                </c:pt>
                <c:pt idx="19">
                  <c:v>109.39419398595534</c:v>
                </c:pt>
                <c:pt idx="20">
                  <c:v>108.91565639767207</c:v>
                </c:pt>
                <c:pt idx="21">
                  <c:v>109.47108123182515</c:v>
                </c:pt>
                <c:pt idx="22">
                  <c:v>109.09477497542136</c:v>
                </c:pt>
                <c:pt idx="23">
                  <c:v>109.85920600141344</c:v>
                </c:pt>
                <c:pt idx="24">
                  <c:v>112.98310537078596</c:v>
                </c:pt>
                <c:pt idx="25">
                  <c:v>112.61859411674985</c:v>
                </c:pt>
                <c:pt idx="26">
                  <c:v>112.69621653753562</c:v>
                </c:pt>
                <c:pt idx="27">
                  <c:v>114.06931391768636</c:v>
                </c:pt>
                <c:pt idx="28">
                  <c:v>114.71444695487102</c:v>
                </c:pt>
                <c:pt idx="29">
                  <c:v>114.15603333990683</c:v>
                </c:pt>
                <c:pt idx="30">
                  <c:v>113.94584533836473</c:v>
                </c:pt>
                <c:pt idx="31">
                  <c:v>113.87421120223748</c:v>
                </c:pt>
                <c:pt idx="32">
                  <c:v>113.90703703214039</c:v>
                </c:pt>
                <c:pt idx="33">
                  <c:v>113.72328664962369</c:v>
                </c:pt>
                <c:pt idx="34">
                  <c:v>112.60854474869402</c:v>
                </c:pt>
                <c:pt idx="35">
                  <c:v>111.85742377104907</c:v>
                </c:pt>
                <c:pt idx="36">
                  <c:v>114.82444786766555</c:v>
                </c:pt>
                <c:pt idx="37">
                  <c:v>113.89019672901219</c:v>
                </c:pt>
                <c:pt idx="38">
                  <c:v>114.03275022717472</c:v>
                </c:pt>
                <c:pt idx="39">
                  <c:v>115.72139658005813</c:v>
                </c:pt>
                <c:pt idx="40">
                  <c:v>114.62756808380871</c:v>
                </c:pt>
                <c:pt idx="41">
                  <c:v>113.25105395486938</c:v>
                </c:pt>
                <c:pt idx="42">
                  <c:v>112.1317270237445</c:v>
                </c:pt>
                <c:pt idx="43">
                  <c:v>110.90538617722721</c:v>
                </c:pt>
                <c:pt idx="44">
                  <c:v>110.99533718254406</c:v>
                </c:pt>
                <c:pt idx="45">
                  <c:v>110.5773783658944</c:v>
                </c:pt>
                <c:pt idx="46">
                  <c:v>110.89039266695541</c:v>
                </c:pt>
                <c:pt idx="47">
                  <c:v>110.90440623584323</c:v>
                </c:pt>
                <c:pt idx="48">
                  <c:v>114.35395187220031</c:v>
                </c:pt>
                <c:pt idx="49">
                  <c:v>113.82340856079051</c:v>
                </c:pt>
                <c:pt idx="50">
                  <c:v>112.87489674661299</c:v>
                </c:pt>
                <c:pt idx="51">
                  <c:v>111.35008729878939</c:v>
                </c:pt>
                <c:pt idx="52">
                  <c:v>108.16801907790322</c:v>
                </c:pt>
                <c:pt idx="53">
                  <c:v>107.03745584616348</c:v>
                </c:pt>
                <c:pt idx="54">
                  <c:v>106.04337706154034</c:v>
                </c:pt>
                <c:pt idx="55">
                  <c:v>105.01191090227651</c:v>
                </c:pt>
                <c:pt idx="56">
                  <c:v>105.02540433573911</c:v>
                </c:pt>
                <c:pt idx="57">
                  <c:v>104.8295698566656</c:v>
                </c:pt>
                <c:pt idx="58">
                  <c:v>105.01536189123442</c:v>
                </c:pt>
                <c:pt idx="59">
                  <c:v>104.51237920542773</c:v>
                </c:pt>
                <c:pt idx="60">
                  <c:v>108.38043571633507</c:v>
                </c:pt>
                <c:pt idx="61">
                  <c:v>108.8108515113129</c:v>
                </c:pt>
                <c:pt idx="62">
                  <c:v>109.95494374556358</c:v>
                </c:pt>
                <c:pt idx="63">
                  <c:v>110.7563189438636</c:v>
                </c:pt>
                <c:pt idx="64">
                  <c:v>110.76376950359538</c:v>
                </c:pt>
                <c:pt idx="65">
                  <c:v>111.23813547642297</c:v>
                </c:pt>
                <c:pt idx="66">
                  <c:v>112.05453513906922</c:v>
                </c:pt>
                <c:pt idx="67">
                  <c:v>113.22988820948029</c:v>
                </c:pt>
                <c:pt idx="68">
                  <c:v>113.2359891036637</c:v>
                </c:pt>
                <c:pt idx="69">
                  <c:v>112.86398721463993</c:v>
                </c:pt>
                <c:pt idx="70">
                  <c:v>112.49239520798344</c:v>
                </c:pt>
                <c:pt idx="71">
                  <c:v>112.54344528776269</c:v>
                </c:pt>
                <c:pt idx="72">
                  <c:v>116.89419109323092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425536"/>
        <c:axId val="273427072"/>
      </c:lineChart>
      <c:dateAx>
        <c:axId val="273425536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3427072"/>
        <c:crosses val="autoZero"/>
        <c:auto val="1"/>
        <c:lblOffset val="100"/>
        <c:baseTimeUnit val="months"/>
      </c:dateAx>
      <c:valAx>
        <c:axId val="273427072"/>
        <c:scaling>
          <c:orientation val="minMax"/>
          <c:max val="150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342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190037529853362"/>
          <c:y val="5.2083333333334026E-4"/>
          <c:w val="0.33784938364909978"/>
          <c:h val="0.29841378534256729"/>
        </c:manualLayout>
      </c:layout>
      <c:overlay val="0"/>
      <c:txPr>
        <a:bodyPr/>
        <a:lstStyle/>
        <a:p>
          <a:pPr>
            <a:defRPr lang="en-GB" sz="18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96182485895268E-2"/>
          <c:y val="2.4044633304623846E-2"/>
          <c:w val="0.90010301581455476"/>
          <c:h val="0.87144195315479511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data'!$BZ$2</c:f>
              <c:strCache>
                <c:ptCount val="1"/>
                <c:pt idx="0">
                  <c:v>Gauteng Barometer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data'!$BZ$42:$BZ$114</c:f>
              <c:numCache>
                <c:formatCode>0.0%</c:formatCode>
                <c:ptCount val="73"/>
                <c:pt idx="0">
                  <c:v>0.15783053009615822</c:v>
                </c:pt>
                <c:pt idx="1">
                  <c:v>0.14406992550579467</c:v>
                </c:pt>
                <c:pt idx="2">
                  <c:v>0.10191457870740983</c:v>
                </c:pt>
                <c:pt idx="3">
                  <c:v>0.12863711387704591</c:v>
                </c:pt>
                <c:pt idx="4">
                  <c:v>0.14225800561679902</c:v>
                </c:pt>
                <c:pt idx="5">
                  <c:v>0.16364185201032888</c:v>
                </c:pt>
                <c:pt idx="6">
                  <c:v>0.12935342187696319</c:v>
                </c:pt>
                <c:pt idx="7">
                  <c:v>0.14945178899582623</c:v>
                </c:pt>
                <c:pt idx="8">
                  <c:v>0.1684904155322613</c:v>
                </c:pt>
                <c:pt idx="9">
                  <c:v>0.16222950022791927</c:v>
                </c:pt>
                <c:pt idx="10">
                  <c:v>0.1491947159998499</c:v>
                </c:pt>
                <c:pt idx="11">
                  <c:v>0.14695780407624515</c:v>
                </c:pt>
                <c:pt idx="12">
                  <c:v>0.12771057214114334</c:v>
                </c:pt>
                <c:pt idx="13">
                  <c:v>0.1574012595171852</c:v>
                </c:pt>
                <c:pt idx="14">
                  <c:v>0.16950813764533623</c:v>
                </c:pt>
                <c:pt idx="15">
                  <c:v>9.4322248136350373E-2</c:v>
                </c:pt>
                <c:pt idx="16">
                  <c:v>7.7184141070423262E-2</c:v>
                </c:pt>
                <c:pt idx="17">
                  <c:v>3.3734184065385975E-2</c:v>
                </c:pt>
                <c:pt idx="18">
                  <c:v>6.4225084070473004E-2</c:v>
                </c:pt>
                <c:pt idx="19">
                  <c:v>1.2865884325610422E-2</c:v>
                </c:pt>
                <c:pt idx="20">
                  <c:v>-1.468492706069402E-2</c:v>
                </c:pt>
                <c:pt idx="21">
                  <c:v>-1.8307224816959566E-2</c:v>
                </c:pt>
                <c:pt idx="22">
                  <c:v>-4.0192886045044451E-2</c:v>
                </c:pt>
                <c:pt idx="23">
                  <c:v>-4.5694182495725211E-2</c:v>
                </c:pt>
                <c:pt idx="24">
                  <c:v>-1.6015803406644102E-2</c:v>
                </c:pt>
                <c:pt idx="25">
                  <c:v>-2.5157116833784188E-2</c:v>
                </c:pt>
                <c:pt idx="26">
                  <c:v>-6.4530752065777075E-2</c:v>
                </c:pt>
                <c:pt idx="27">
                  <c:v>-3.2246254674418551E-2</c:v>
                </c:pt>
                <c:pt idx="28">
                  <c:v>-2.6634949549204201E-2</c:v>
                </c:pt>
                <c:pt idx="29">
                  <c:v>-3.1931437851624334E-2</c:v>
                </c:pt>
                <c:pt idx="30">
                  <c:v>-3.6880436925135429E-2</c:v>
                </c:pt>
                <c:pt idx="31">
                  <c:v>-2.605192307630555E-2</c:v>
                </c:pt>
                <c:pt idx="32">
                  <c:v>-1.9445480699430417E-2</c:v>
                </c:pt>
                <c:pt idx="33">
                  <c:v>-2.5072681024198129E-2</c:v>
                </c:pt>
                <c:pt idx="34">
                  <c:v>-3.6526281965181595E-2</c:v>
                </c:pt>
                <c:pt idx="35">
                  <c:v>-2.3588873096782592E-2</c:v>
                </c:pt>
                <c:pt idx="36">
                  <c:v>-3.9435390158866102E-2</c:v>
                </c:pt>
                <c:pt idx="37">
                  <c:v>-5.6565838556545733E-2</c:v>
                </c:pt>
                <c:pt idx="38">
                  <c:v>-5.448593240531252E-2</c:v>
                </c:pt>
                <c:pt idx="39">
                  <c:v>-6.2749718050839731E-2</c:v>
                </c:pt>
                <c:pt idx="40">
                  <c:v>-7.8661060374001335E-2</c:v>
                </c:pt>
                <c:pt idx="41">
                  <c:v>-6.775552371945015E-2</c:v>
                </c:pt>
                <c:pt idx="42">
                  <c:v>-8.5977595279334018E-2</c:v>
                </c:pt>
                <c:pt idx="43">
                  <c:v>-6.6844288454484535E-2</c:v>
                </c:pt>
                <c:pt idx="44">
                  <c:v>-7.5353702237952014E-2</c:v>
                </c:pt>
                <c:pt idx="45">
                  <c:v>-5.7987194139469289E-2</c:v>
                </c:pt>
                <c:pt idx="46">
                  <c:v>-9.1478181847684414E-2</c:v>
                </c:pt>
                <c:pt idx="47">
                  <c:v>-0.10057930091283218</c:v>
                </c:pt>
                <c:pt idx="48">
                  <c:v>-9.5864019672552869E-2</c:v>
                </c:pt>
                <c:pt idx="49">
                  <c:v>-6.0596855026885388E-2</c:v>
                </c:pt>
                <c:pt idx="50">
                  <c:v>-3.9917809316509789E-2</c:v>
                </c:pt>
                <c:pt idx="51">
                  <c:v>-2.4008735872823594E-2</c:v>
                </c:pt>
                <c:pt idx="52">
                  <c:v>-3.6742028412045769E-2</c:v>
                </c:pt>
                <c:pt idx="53">
                  <c:v>-1.2366239554776559E-2</c:v>
                </c:pt>
                <c:pt idx="54">
                  <c:v>-2.6042930576725132E-2</c:v>
                </c:pt>
                <c:pt idx="55">
                  <c:v>-5.9948461207292469E-2</c:v>
                </c:pt>
                <c:pt idx="56">
                  <c:v>-4.7501870698259285E-2</c:v>
                </c:pt>
                <c:pt idx="57">
                  <c:v>-2.6178025523151183E-2</c:v>
                </c:pt>
                <c:pt idx="58">
                  <c:v>1.3226245680026283E-2</c:v>
                </c:pt>
                <c:pt idx="59">
                  <c:v>-6.7969448114781894E-3</c:v>
                </c:pt>
                <c:pt idx="60">
                  <c:v>-1.5009688786893127E-2</c:v>
                </c:pt>
                <c:pt idx="61">
                  <c:v>-8.4672954332553063E-3</c:v>
                </c:pt>
                <c:pt idx="62">
                  <c:v>-1.5907805878765169E-2</c:v>
                </c:pt>
                <c:pt idx="63">
                  <c:v>-5.9930303019897213E-3</c:v>
                </c:pt>
                <c:pt idx="64">
                  <c:v>1.8188801366701757E-2</c:v>
                </c:pt>
                <c:pt idx="65">
                  <c:v>6.0078882757386154E-5</c:v>
                </c:pt>
                <c:pt idx="66">
                  <c:v>2.6253163736515317E-2</c:v>
                </c:pt>
                <c:pt idx="67">
                  <c:v>4.6307519974200684E-2</c:v>
                </c:pt>
                <c:pt idx="68">
                  <c:v>3.2892707143441058E-2</c:v>
                </c:pt>
                <c:pt idx="69">
                  <c:v>7.6005076140752248E-2</c:v>
                </c:pt>
                <c:pt idx="70">
                  <c:v>9.8186519065510236E-2</c:v>
                </c:pt>
                <c:pt idx="71">
                  <c:v>0.13100543877064763</c:v>
                </c:pt>
                <c:pt idx="72">
                  <c:v>0.14259242069884137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data'!$CM$2</c:f>
              <c:strCache>
                <c:ptCount val="1"/>
                <c:pt idx="0">
                  <c:v>Western Cape Barometer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data'!$CM$42:$CM$114</c:f>
              <c:numCache>
                <c:formatCode>0.0%</c:formatCode>
                <c:ptCount val="73"/>
                <c:pt idx="0">
                  <c:v>8.0355869145107173E-2</c:v>
                </c:pt>
                <c:pt idx="1">
                  <c:v>4.8520598094581313E-2</c:v>
                </c:pt>
                <c:pt idx="2">
                  <c:v>5.8285395724273936E-2</c:v>
                </c:pt>
                <c:pt idx="3">
                  <c:v>6.3112809389289648E-2</c:v>
                </c:pt>
                <c:pt idx="4">
                  <c:v>5.8198963345660326E-2</c:v>
                </c:pt>
                <c:pt idx="5">
                  <c:v>6.3149865316020515E-2</c:v>
                </c:pt>
                <c:pt idx="6">
                  <c:v>4.6390499108244887E-2</c:v>
                </c:pt>
                <c:pt idx="7">
                  <c:v>4.4351336563643429E-2</c:v>
                </c:pt>
                <c:pt idx="8">
                  <c:v>3.5152320209671961E-2</c:v>
                </c:pt>
                <c:pt idx="9">
                  <c:v>3.4355100339277689E-2</c:v>
                </c:pt>
                <c:pt idx="10">
                  <c:v>7.0925841227742703E-2</c:v>
                </c:pt>
                <c:pt idx="11">
                  <c:v>0.10713330294290491</c:v>
                </c:pt>
                <c:pt idx="12">
                  <c:v>0.12563378625450139</c:v>
                </c:pt>
                <c:pt idx="13">
                  <c:v>0.16136711276103077</c:v>
                </c:pt>
                <c:pt idx="14">
                  <c:v>0.12205560747158928</c:v>
                </c:pt>
                <c:pt idx="15">
                  <c:v>7.2914330279195028E-2</c:v>
                </c:pt>
                <c:pt idx="16">
                  <c:v>5.7708572855553308E-2</c:v>
                </c:pt>
                <c:pt idx="17">
                  <c:v>4.4826284150087492E-2</c:v>
                </c:pt>
                <c:pt idx="18">
                  <c:v>4.2085683622842707E-2</c:v>
                </c:pt>
                <c:pt idx="19">
                  <c:v>2.3311039935609346E-2</c:v>
                </c:pt>
                <c:pt idx="20">
                  <c:v>2.9291096485766666E-2</c:v>
                </c:pt>
                <c:pt idx="21">
                  <c:v>2.3656522614704079E-2</c:v>
                </c:pt>
                <c:pt idx="22">
                  <c:v>3.1342504884966704E-2</c:v>
                </c:pt>
                <c:pt idx="23">
                  <c:v>1.3761411815877533E-2</c:v>
                </c:pt>
                <c:pt idx="24">
                  <c:v>1.2251486330024264E-2</c:v>
                </c:pt>
                <c:pt idx="25">
                  <c:v>9.3439519593176978E-3</c:v>
                </c:pt>
                <c:pt idx="26">
                  <c:v>2.0650289232023944E-2</c:v>
                </c:pt>
                <c:pt idx="27">
                  <c:v>2.5312971515234928E-2</c:v>
                </c:pt>
                <c:pt idx="28">
                  <c:v>3.3476684646913002E-2</c:v>
                </c:pt>
                <c:pt idx="29">
                  <c:v>3.6454980806049031E-2</c:v>
                </c:pt>
                <c:pt idx="30">
                  <c:v>3.2197275817192894E-2</c:v>
                </c:pt>
                <c:pt idx="31">
                  <c:v>3.6338153819938768E-2</c:v>
                </c:pt>
                <c:pt idx="32">
                  <c:v>3.6765728235186756E-2</c:v>
                </c:pt>
                <c:pt idx="33">
                  <c:v>3.0658006679521232E-2</c:v>
                </c:pt>
                <c:pt idx="34">
                  <c:v>4.8477711121894806E-3</c:v>
                </c:pt>
                <c:pt idx="35">
                  <c:v>-1.2753913842311726E-2</c:v>
                </c:pt>
                <c:pt idx="36">
                  <c:v>-2.3608991419181491E-2</c:v>
                </c:pt>
                <c:pt idx="37">
                  <c:v>-5.4255313464653732E-2</c:v>
                </c:pt>
                <c:pt idx="38">
                  <c:v>-6.173767449854195E-2</c:v>
                </c:pt>
                <c:pt idx="39">
                  <c:v>-6.8223461249235617E-2</c:v>
                </c:pt>
                <c:pt idx="40">
                  <c:v>-7.4018299841548063E-2</c:v>
                </c:pt>
                <c:pt idx="41">
                  <c:v>-7.5616548389938809E-2</c:v>
                </c:pt>
                <c:pt idx="42">
                  <c:v>-7.6112751032008208E-2</c:v>
                </c:pt>
                <c:pt idx="43">
                  <c:v>-7.5033651699803139E-2</c:v>
                </c:pt>
                <c:pt idx="44">
                  <c:v>-9.379593930102581E-2</c:v>
                </c:pt>
                <c:pt idx="45">
                  <c:v>-8.9377902669538933E-2</c:v>
                </c:pt>
                <c:pt idx="46">
                  <c:v>-9.729613554789307E-2</c:v>
                </c:pt>
                <c:pt idx="47">
                  <c:v>-8.7539624711134745E-2</c:v>
                </c:pt>
                <c:pt idx="48">
                  <c:v>-9.3068717832922254E-2</c:v>
                </c:pt>
                <c:pt idx="49">
                  <c:v>-8.2198489113535556E-2</c:v>
                </c:pt>
                <c:pt idx="50">
                  <c:v>-7.5878297288035745E-2</c:v>
                </c:pt>
                <c:pt idx="51">
                  <c:v>-4.621817989709931E-2</c:v>
                </c:pt>
                <c:pt idx="52">
                  <c:v>-4.9323793610175803E-2</c:v>
                </c:pt>
                <c:pt idx="53">
                  <c:v>-3.4026677031751995E-2</c:v>
                </c:pt>
                <c:pt idx="54">
                  <c:v>-8.1975341205076546E-2</c:v>
                </c:pt>
                <c:pt idx="55">
                  <c:v>-7.8711148441797052E-2</c:v>
                </c:pt>
                <c:pt idx="56">
                  <c:v>-5.3369416035180861E-2</c:v>
                </c:pt>
                <c:pt idx="57">
                  <c:v>-4.5127780120804206E-2</c:v>
                </c:pt>
                <c:pt idx="58">
                  <c:v>-1.239850743466886E-2</c:v>
                </c:pt>
                <c:pt idx="59">
                  <c:v>-1.2398178691913286E-2</c:v>
                </c:pt>
                <c:pt idx="60">
                  <c:v>1.6793074530505381E-2</c:v>
                </c:pt>
                <c:pt idx="61">
                  <c:v>2.2983441890491285E-2</c:v>
                </c:pt>
                <c:pt idx="62">
                  <c:v>2.5165949416952715E-2</c:v>
                </c:pt>
                <c:pt idx="63">
                  <c:v>1.7375071471016357E-2</c:v>
                </c:pt>
                <c:pt idx="64">
                  <c:v>2.0807592500021066E-2</c:v>
                </c:pt>
                <c:pt idx="65">
                  <c:v>9.7243231864720947E-3</c:v>
                </c:pt>
                <c:pt idx="66">
                  <c:v>6.7910812451336344E-2</c:v>
                </c:pt>
                <c:pt idx="67">
                  <c:v>8.6178948599759053E-2</c:v>
                </c:pt>
                <c:pt idx="68">
                  <c:v>9.3783876647383746E-2</c:v>
                </c:pt>
                <c:pt idx="69">
                  <c:v>0.11303228850168079</c:v>
                </c:pt>
                <c:pt idx="70">
                  <c:v>0.12820652379734465</c:v>
                </c:pt>
                <c:pt idx="71">
                  <c:v>0.13183807619180676</c:v>
                </c:pt>
                <c:pt idx="72">
                  <c:v>0.11492342793945953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data'!$CY$2</c:f>
              <c:strCache>
                <c:ptCount val="1"/>
                <c:pt idx="0">
                  <c:v>Eastern Cape Barometer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data'!$CY$42:$CY$114</c:f>
              <c:numCache>
                <c:formatCode>0.0%</c:formatCode>
                <c:ptCount val="73"/>
                <c:pt idx="0">
                  <c:v>0.16107155144257557</c:v>
                </c:pt>
                <c:pt idx="1">
                  <c:v>0.16299131709137482</c:v>
                </c:pt>
                <c:pt idx="2">
                  <c:v>0.16793537391667113</c:v>
                </c:pt>
                <c:pt idx="3">
                  <c:v>0.14977240493524446</c:v>
                </c:pt>
                <c:pt idx="4">
                  <c:v>0.1186292716130779</c:v>
                </c:pt>
                <c:pt idx="5">
                  <c:v>0.10196408461762974</c:v>
                </c:pt>
                <c:pt idx="6">
                  <c:v>9.3468243925652672E-2</c:v>
                </c:pt>
                <c:pt idx="7">
                  <c:v>0.11300691584232903</c:v>
                </c:pt>
                <c:pt idx="8">
                  <c:v>0.11487881161831659</c:v>
                </c:pt>
                <c:pt idx="9">
                  <c:v>0.12104597854650612</c:v>
                </c:pt>
                <c:pt idx="10">
                  <c:v>0.14355593901772679</c:v>
                </c:pt>
                <c:pt idx="11">
                  <c:v>0.16426950101388593</c:v>
                </c:pt>
                <c:pt idx="12">
                  <c:v>0.15723904397213584</c:v>
                </c:pt>
                <c:pt idx="13">
                  <c:v>0.12932674487336659</c:v>
                </c:pt>
                <c:pt idx="14">
                  <c:v>8.2525733440345306E-2</c:v>
                </c:pt>
                <c:pt idx="15">
                  <c:v>5.2751384572108595E-2</c:v>
                </c:pt>
                <c:pt idx="16">
                  <c:v>3.0524293775463729E-2</c:v>
                </c:pt>
                <c:pt idx="17">
                  <c:v>-4.135895666674938E-3</c:v>
                </c:pt>
                <c:pt idx="18">
                  <c:v>-2.6909564166590294E-2</c:v>
                </c:pt>
                <c:pt idx="19">
                  <c:v>-4.8516187970214952E-2</c:v>
                </c:pt>
                <c:pt idx="20">
                  <c:v>-4.3607108562912389E-2</c:v>
                </c:pt>
                <c:pt idx="21">
                  <c:v>-5.8769973149280008E-2</c:v>
                </c:pt>
                <c:pt idx="22">
                  <c:v>-6.6284837496948801E-2</c:v>
                </c:pt>
                <c:pt idx="23">
                  <c:v>-7.1519774432991512E-2</c:v>
                </c:pt>
                <c:pt idx="24">
                  <c:v>-5.9850470973002334E-2</c:v>
                </c:pt>
                <c:pt idx="25">
                  <c:v>-5.1677499147885331E-2</c:v>
                </c:pt>
                <c:pt idx="26">
                  <c:v>-3.2379209863098279E-2</c:v>
                </c:pt>
                <c:pt idx="27">
                  <c:v>-1.4035470543985462E-2</c:v>
                </c:pt>
                <c:pt idx="28">
                  <c:v>1.0823474210157835E-2</c:v>
                </c:pt>
                <c:pt idx="29">
                  <c:v>6.514614952108233E-2</c:v>
                </c:pt>
                <c:pt idx="30">
                  <c:v>0.10378414017199078</c:v>
                </c:pt>
                <c:pt idx="31">
                  <c:v>9.6877639939902949E-2</c:v>
                </c:pt>
                <c:pt idx="32">
                  <c:v>8.9564153802595747E-2</c:v>
                </c:pt>
                <c:pt idx="33">
                  <c:v>5.767728170810793E-2</c:v>
                </c:pt>
                <c:pt idx="34">
                  <c:v>3.2789143031613843E-2</c:v>
                </c:pt>
                <c:pt idx="35">
                  <c:v>6.9768800855671831E-3</c:v>
                </c:pt>
                <c:pt idx="36">
                  <c:v>-3.0073190233988356E-2</c:v>
                </c:pt>
                <c:pt idx="37">
                  <c:v>-4.2219823700983206E-2</c:v>
                </c:pt>
                <c:pt idx="38">
                  <c:v>-3.4227987512128855E-2</c:v>
                </c:pt>
                <c:pt idx="39">
                  <c:v>-3.0283928291462536E-2</c:v>
                </c:pt>
                <c:pt idx="40">
                  <c:v>-4.1374744597931001E-2</c:v>
                </c:pt>
                <c:pt idx="41">
                  <c:v>-5.3956396066312418E-2</c:v>
                </c:pt>
                <c:pt idx="42">
                  <c:v>-9.5120372454801871E-2</c:v>
                </c:pt>
                <c:pt idx="43">
                  <c:v>-7.8601558381213188E-2</c:v>
                </c:pt>
                <c:pt idx="44">
                  <c:v>-9.5210289100454704E-2</c:v>
                </c:pt>
                <c:pt idx="45">
                  <c:v>-6.704454489176126E-2</c:v>
                </c:pt>
                <c:pt idx="46">
                  <c:v>-8.0009447813256362E-2</c:v>
                </c:pt>
                <c:pt idx="47">
                  <c:v>-9.1125063252756267E-2</c:v>
                </c:pt>
                <c:pt idx="48">
                  <c:v>-9.6563909740559506E-2</c:v>
                </c:pt>
                <c:pt idx="49">
                  <c:v>-8.7240527345509911E-2</c:v>
                </c:pt>
                <c:pt idx="50">
                  <c:v>-9.4870724565952469E-2</c:v>
                </c:pt>
                <c:pt idx="51">
                  <c:v>-8.9334753838046566E-2</c:v>
                </c:pt>
                <c:pt idx="52">
                  <c:v>-7.5772906506223259E-2</c:v>
                </c:pt>
                <c:pt idx="53">
                  <c:v>-4.6208094680984746E-2</c:v>
                </c:pt>
                <c:pt idx="54">
                  <c:v>-2.3909778725339503E-2</c:v>
                </c:pt>
                <c:pt idx="55">
                  <c:v>-1.4627721811349526E-2</c:v>
                </c:pt>
                <c:pt idx="56">
                  <c:v>1.3034556427679922E-2</c:v>
                </c:pt>
                <c:pt idx="57">
                  <c:v>2.0511028309415202E-2</c:v>
                </c:pt>
                <c:pt idx="58">
                  <c:v>5.4384524492407715E-2</c:v>
                </c:pt>
                <c:pt idx="59">
                  <c:v>5.1832645263430566E-2</c:v>
                </c:pt>
                <c:pt idx="60">
                  <c:v>5.5019103800675984E-2</c:v>
                </c:pt>
                <c:pt idx="61">
                  <c:v>0.13122509146353312</c:v>
                </c:pt>
                <c:pt idx="62">
                  <c:v>0.14346478430459619</c:v>
                </c:pt>
                <c:pt idx="63">
                  <c:v>0.17916770988951769</c:v>
                </c:pt>
                <c:pt idx="64">
                  <c:v>0.179170442922995</c:v>
                </c:pt>
                <c:pt idx="65">
                  <c:v>0.15842313331681401</c:v>
                </c:pt>
                <c:pt idx="66">
                  <c:v>0.17246669516034729</c:v>
                </c:pt>
                <c:pt idx="67">
                  <c:v>0.14506149351818221</c:v>
                </c:pt>
                <c:pt idx="68">
                  <c:v>0.18164704350769112</c:v>
                </c:pt>
                <c:pt idx="69">
                  <c:v>0.20363116621412169</c:v>
                </c:pt>
                <c:pt idx="70">
                  <c:v>0.21679879900915533</c:v>
                </c:pt>
                <c:pt idx="71">
                  <c:v>0.22782399931671748</c:v>
                </c:pt>
                <c:pt idx="72">
                  <c:v>0.24525454272888503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data'!$DL$2</c:f>
              <c:strCache>
                <c:ptCount val="1"/>
                <c:pt idx="0">
                  <c:v>Free State Barometer (Y/Y)</c:v>
                </c:pt>
              </c:strCache>
            </c:strRef>
          </c:tx>
          <c:spPr>
            <a:ln w="6350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data'!$DL$42:$DL$114</c:f>
              <c:numCache>
                <c:formatCode>0.0%</c:formatCode>
                <c:ptCount val="73"/>
                <c:pt idx="0">
                  <c:v>-5.800082630924297E-2</c:v>
                </c:pt>
                <c:pt idx="1">
                  <c:v>-6.8855433784404063E-2</c:v>
                </c:pt>
                <c:pt idx="2">
                  <c:v>1.0507155596378714E-2</c:v>
                </c:pt>
                <c:pt idx="3">
                  <c:v>1.7660734829292979E-2</c:v>
                </c:pt>
                <c:pt idx="4">
                  <c:v>2.5210182870041509E-2</c:v>
                </c:pt>
                <c:pt idx="5">
                  <c:v>2.3731789326989494E-2</c:v>
                </c:pt>
                <c:pt idx="6">
                  <c:v>2.4040299159320933E-2</c:v>
                </c:pt>
                <c:pt idx="7">
                  <c:v>5.0319909503600213E-2</c:v>
                </c:pt>
                <c:pt idx="8">
                  <c:v>5.0845483284370108E-2</c:v>
                </c:pt>
                <c:pt idx="9">
                  <c:v>6.4855355927717406E-2</c:v>
                </c:pt>
                <c:pt idx="10">
                  <c:v>8.9884305965168387E-2</c:v>
                </c:pt>
                <c:pt idx="11">
                  <c:v>0.11363045766897795</c:v>
                </c:pt>
                <c:pt idx="12">
                  <c:v>0.13004108540046433</c:v>
                </c:pt>
                <c:pt idx="13">
                  <c:v>0.14233680338706933</c:v>
                </c:pt>
                <c:pt idx="14">
                  <c:v>0.10244848343778612</c:v>
                </c:pt>
                <c:pt idx="15">
                  <c:v>6.3196058525255561E-2</c:v>
                </c:pt>
                <c:pt idx="16">
                  <c:v>4.9776359746946941E-2</c:v>
                </c:pt>
                <c:pt idx="17">
                  <c:v>4.0542821430337606E-2</c:v>
                </c:pt>
                <c:pt idx="18">
                  <c:v>4.2971338838019291E-2</c:v>
                </c:pt>
                <c:pt idx="19">
                  <c:v>1.5878193406038132E-2</c:v>
                </c:pt>
                <c:pt idx="20">
                  <c:v>3.7858899224244791E-2</c:v>
                </c:pt>
                <c:pt idx="21">
                  <c:v>3.0501265253508825E-2</c:v>
                </c:pt>
                <c:pt idx="22">
                  <c:v>3.7352489559153268E-2</c:v>
                </c:pt>
                <c:pt idx="23">
                  <c:v>4.4007541277220952E-2</c:v>
                </c:pt>
                <c:pt idx="24">
                  <c:v>3.0417203712667762E-2</c:v>
                </c:pt>
                <c:pt idx="25">
                  <c:v>4.18110463036101E-2</c:v>
                </c:pt>
                <c:pt idx="26">
                  <c:v>3.0039858411756493E-2</c:v>
                </c:pt>
                <c:pt idx="27">
                  <c:v>5.5649775806724477E-2</c:v>
                </c:pt>
                <c:pt idx="28">
                  <c:v>5.775280875856259E-2</c:v>
                </c:pt>
                <c:pt idx="29">
                  <c:v>6.221983136281084E-2</c:v>
                </c:pt>
                <c:pt idx="30">
                  <c:v>6.6894394152351211E-2</c:v>
                </c:pt>
                <c:pt idx="31">
                  <c:v>5.9756388394305526E-2</c:v>
                </c:pt>
                <c:pt idx="32">
                  <c:v>5.0604630809059525E-2</c:v>
                </c:pt>
                <c:pt idx="33">
                  <c:v>2.9863950715073972E-2</c:v>
                </c:pt>
                <c:pt idx="34">
                  <c:v>-2.4953960068753167E-3</c:v>
                </c:pt>
                <c:pt idx="35">
                  <c:v>-2.5920043974850593E-2</c:v>
                </c:pt>
                <c:pt idx="36">
                  <c:v>-4.1674642856076582E-2</c:v>
                </c:pt>
                <c:pt idx="37">
                  <c:v>-7.7087374457618818E-2</c:v>
                </c:pt>
                <c:pt idx="38">
                  <c:v>-7.6580329952476989E-2</c:v>
                </c:pt>
                <c:pt idx="39">
                  <c:v>-8.2865669798358854E-2</c:v>
                </c:pt>
                <c:pt idx="40">
                  <c:v>-6.807209575116735E-2</c:v>
                </c:pt>
                <c:pt idx="41">
                  <c:v>-6.2447673623894806E-2</c:v>
                </c:pt>
                <c:pt idx="42">
                  <c:v>-6.3498712078385089E-2</c:v>
                </c:pt>
                <c:pt idx="43">
                  <c:v>-4.5834948309787849E-2</c:v>
                </c:pt>
                <c:pt idx="44">
                  <c:v>-5.2647580791048032E-2</c:v>
                </c:pt>
                <c:pt idx="45">
                  <c:v>-2.5915234941632503E-2</c:v>
                </c:pt>
                <c:pt idx="46">
                  <c:v>-2.7998815932376075E-2</c:v>
                </c:pt>
                <c:pt idx="47">
                  <c:v>-2.1463709815528365E-2</c:v>
                </c:pt>
                <c:pt idx="48">
                  <c:v>-2.0616116202047507E-2</c:v>
                </c:pt>
                <c:pt idx="49">
                  <c:v>-2.0223531830446895E-2</c:v>
                </c:pt>
                <c:pt idx="50">
                  <c:v>-8.5852145022080606E-4</c:v>
                </c:pt>
                <c:pt idx="51">
                  <c:v>5.0672799543057367E-2</c:v>
                </c:pt>
                <c:pt idx="52">
                  <c:v>2.6739260772864482E-2</c:v>
                </c:pt>
                <c:pt idx="53">
                  <c:v>3.7428959977571896E-2</c:v>
                </c:pt>
                <c:pt idx="54">
                  <c:v>1.5425963823193278E-2</c:v>
                </c:pt>
                <c:pt idx="55">
                  <c:v>1.0164122334387349E-2</c:v>
                </c:pt>
                <c:pt idx="56">
                  <c:v>1.6922116320851499E-2</c:v>
                </c:pt>
                <c:pt idx="57">
                  <c:v>9.2432902138277484E-3</c:v>
                </c:pt>
                <c:pt idx="58">
                  <c:v>4.1287163212281097E-2</c:v>
                </c:pt>
                <c:pt idx="59">
                  <c:v>2.5660229290072722E-2</c:v>
                </c:pt>
                <c:pt idx="60">
                  <c:v>4.3956672893662008E-2</c:v>
                </c:pt>
                <c:pt idx="61">
                  <c:v>4.99560225403759E-2</c:v>
                </c:pt>
                <c:pt idx="62">
                  <c:v>2.3329825037321061E-2</c:v>
                </c:pt>
                <c:pt idx="63">
                  <c:v>-1.9532397871086737E-2</c:v>
                </c:pt>
                <c:pt idx="64">
                  <c:v>-1.2960794938658315E-2</c:v>
                </c:pt>
                <c:pt idx="65">
                  <c:v>-1.9573239139412446E-2</c:v>
                </c:pt>
                <c:pt idx="66">
                  <c:v>-4.239788284444157E-3</c:v>
                </c:pt>
                <c:pt idx="67">
                  <c:v>1.3951378493516575E-2</c:v>
                </c:pt>
                <c:pt idx="68">
                  <c:v>2.4071613981674345E-2</c:v>
                </c:pt>
                <c:pt idx="69">
                  <c:v>4.3840906815216796E-2</c:v>
                </c:pt>
                <c:pt idx="70">
                  <c:v>7.4843482369034708E-2</c:v>
                </c:pt>
                <c:pt idx="71">
                  <c:v>9.4797851691361679E-2</c:v>
                </c:pt>
                <c:pt idx="72">
                  <c:v>9.8175439974081735E-2</c:v>
                </c:pt>
              </c:numCache>
            </c:numRef>
          </c:val>
          <c:smooth val="0"/>
        </c:ser>
        <c:ser>
          <c:idx val="4"/>
          <c:order val="4"/>
          <c:tx>
            <c:v>KZN Barometer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data'!$EF$42:$EF$114</c:f>
              <c:numCache>
                <c:formatCode>0.00%</c:formatCode>
                <c:ptCount val="73"/>
                <c:pt idx="0">
                  <c:v>0.10862648450943158</c:v>
                </c:pt>
                <c:pt idx="1">
                  <c:v>9.6786866923081583E-2</c:v>
                </c:pt>
                <c:pt idx="2">
                  <c:v>0.15420006661141539</c:v>
                </c:pt>
                <c:pt idx="3">
                  <c:v>0.15098236321473735</c:v>
                </c:pt>
                <c:pt idx="4">
                  <c:v>0.13445985874995836</c:v>
                </c:pt>
                <c:pt idx="5">
                  <c:v>0.10985516615401769</c:v>
                </c:pt>
                <c:pt idx="6">
                  <c:v>7.8402224500789375E-2</c:v>
                </c:pt>
                <c:pt idx="7">
                  <c:v>6.7851553480081872E-2</c:v>
                </c:pt>
                <c:pt idx="8">
                  <c:v>6.7362677818733951E-2</c:v>
                </c:pt>
                <c:pt idx="9">
                  <c:v>9.1150622876158938E-2</c:v>
                </c:pt>
                <c:pt idx="10">
                  <c:v>8.4760546325969299E-2</c:v>
                </c:pt>
                <c:pt idx="11">
                  <c:v>0.11066590924834818</c:v>
                </c:pt>
                <c:pt idx="12">
                  <c:v>0.13803659144680425</c:v>
                </c:pt>
                <c:pt idx="13">
                  <c:v>0.12002366348236815</c:v>
                </c:pt>
                <c:pt idx="14">
                  <c:v>5.0510501372691641E-2</c:v>
                </c:pt>
                <c:pt idx="15">
                  <c:v>2.8289436409499658E-2</c:v>
                </c:pt>
                <c:pt idx="16">
                  <c:v>3.7192930429188475E-2</c:v>
                </c:pt>
                <c:pt idx="17">
                  <c:v>3.0623308592064635E-2</c:v>
                </c:pt>
                <c:pt idx="18">
                  <c:v>4.574949874770029E-2</c:v>
                </c:pt>
                <c:pt idx="19">
                  <c:v>3.4613261705448206E-2</c:v>
                </c:pt>
                <c:pt idx="20">
                  <c:v>4.0995436627353277E-2</c:v>
                </c:pt>
                <c:pt idx="21">
                  <c:v>5.3620035596426696E-3</c:v>
                </c:pt>
                <c:pt idx="22">
                  <c:v>-6.4911232453727097E-3</c:v>
                </c:pt>
                <c:pt idx="23">
                  <c:v>-1.3677789289642805E-2</c:v>
                </c:pt>
                <c:pt idx="24">
                  <c:v>-3.7360510029769811E-2</c:v>
                </c:pt>
                <c:pt idx="25">
                  <c:v>-1.9430108164147697E-2</c:v>
                </c:pt>
                <c:pt idx="26">
                  <c:v>-2.2626264373762361E-2</c:v>
                </c:pt>
                <c:pt idx="27">
                  <c:v>-1.7062092113249161E-2</c:v>
                </c:pt>
                <c:pt idx="28">
                  <c:v>-1.3881287770417083E-2</c:v>
                </c:pt>
                <c:pt idx="29">
                  <c:v>-9.4767848833087198E-3</c:v>
                </c:pt>
                <c:pt idx="30">
                  <c:v>-1.8950658119415986E-2</c:v>
                </c:pt>
                <c:pt idx="31">
                  <c:v>-2.6131276038979578E-2</c:v>
                </c:pt>
                <c:pt idx="32">
                  <c:v>-1.965955267542574E-2</c:v>
                </c:pt>
                <c:pt idx="33">
                  <c:v>-1.8403027852161302E-2</c:v>
                </c:pt>
                <c:pt idx="34">
                  <c:v>-2.3887242644201168E-2</c:v>
                </c:pt>
                <c:pt idx="35">
                  <c:v>-2.0138609353984149E-2</c:v>
                </c:pt>
                <c:pt idx="36">
                  <c:v>-1.3656608380112734E-2</c:v>
                </c:pt>
                <c:pt idx="37">
                  <c:v>-3.617097899794508E-2</c:v>
                </c:pt>
                <c:pt idx="38">
                  <c:v>-1.4943911028968082E-2</c:v>
                </c:pt>
                <c:pt idx="39">
                  <c:v>-3.1153518378556955E-2</c:v>
                </c:pt>
                <c:pt idx="40">
                  <c:v>-3.0898470815559409E-2</c:v>
                </c:pt>
                <c:pt idx="41">
                  <c:v>-4.1052066760456363E-2</c:v>
                </c:pt>
                <c:pt idx="42">
                  <c:v>-5.1832657051423148E-2</c:v>
                </c:pt>
                <c:pt idx="43">
                  <c:v>-3.6721857401990743E-2</c:v>
                </c:pt>
                <c:pt idx="44">
                  <c:v>-5.7878665333233159E-2</c:v>
                </c:pt>
                <c:pt idx="45">
                  <c:v>-4.5922304673528758E-2</c:v>
                </c:pt>
                <c:pt idx="46">
                  <c:v>-5.9637361640707764E-2</c:v>
                </c:pt>
                <c:pt idx="47">
                  <c:v>-6.0304466756493813E-2</c:v>
                </c:pt>
                <c:pt idx="48">
                  <c:v>-5.890623047968957E-2</c:v>
                </c:pt>
                <c:pt idx="49">
                  <c:v>-6.205729188087028E-2</c:v>
                </c:pt>
                <c:pt idx="50">
                  <c:v>-6.3116861521963052E-2</c:v>
                </c:pt>
                <c:pt idx="51">
                  <c:v>3.1218400978136884E-3</c:v>
                </c:pt>
                <c:pt idx="52">
                  <c:v>3.4298282297589022E-3</c:v>
                </c:pt>
                <c:pt idx="53">
                  <c:v>4.2346225682456273E-2</c:v>
                </c:pt>
                <c:pt idx="54">
                  <c:v>5.1563580073586968E-2</c:v>
                </c:pt>
                <c:pt idx="55">
                  <c:v>5.2646923558655079E-2</c:v>
                </c:pt>
                <c:pt idx="56">
                  <c:v>7.0704389060846529E-2</c:v>
                </c:pt>
                <c:pt idx="57">
                  <c:v>7.6248597374196869E-2</c:v>
                </c:pt>
                <c:pt idx="58">
                  <c:v>9.7698175246144325E-2</c:v>
                </c:pt>
                <c:pt idx="59">
                  <c:v>7.9828862642505882E-2</c:v>
                </c:pt>
                <c:pt idx="60">
                  <c:v>8.9084717909550415E-2</c:v>
                </c:pt>
                <c:pt idx="61">
                  <c:v>0.10873468073281423</c:v>
                </c:pt>
                <c:pt idx="62">
                  <c:v>0.11138298919797607</c:v>
                </c:pt>
                <c:pt idx="63">
                  <c:v>7.9454112206103877E-2</c:v>
                </c:pt>
                <c:pt idx="64">
                  <c:v>6.4861677185947375E-2</c:v>
                </c:pt>
                <c:pt idx="65">
                  <c:v>4.3381476173463662E-2</c:v>
                </c:pt>
                <c:pt idx="66">
                  <c:v>7.1080193869524466E-2</c:v>
                </c:pt>
                <c:pt idx="67">
                  <c:v>5.906952562613732E-2</c:v>
                </c:pt>
                <c:pt idx="68">
                  <c:v>0.11247186416774513</c:v>
                </c:pt>
                <c:pt idx="69">
                  <c:v>0.12546343842318897</c:v>
                </c:pt>
                <c:pt idx="70">
                  <c:v>0.15535382452810165</c:v>
                </c:pt>
                <c:pt idx="71">
                  <c:v>0.15657532525301199</c:v>
                </c:pt>
                <c:pt idx="72">
                  <c:v>0.15506859292649899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31328"/>
        <c:axId val="280534016"/>
      </c:lineChart>
      <c:dateAx>
        <c:axId val="280531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80534016"/>
        <c:crosses val="autoZero"/>
        <c:auto val="1"/>
        <c:lblOffset val="100"/>
        <c:baseTimeUnit val="months"/>
        <c:majorUnit val="2"/>
        <c:majorTimeUnit val="months"/>
      </c:dateAx>
      <c:valAx>
        <c:axId val="280534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8053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732900258646827"/>
          <c:y val="3.5299868766404854E-2"/>
          <c:w val="0.55975777900350632"/>
          <c:h val="0.19137697976413115"/>
        </c:manualLayout>
      </c:layout>
      <c:overlay val="0"/>
      <c:txPr>
        <a:bodyPr/>
        <a:lstStyle/>
        <a:p>
          <a:pPr>
            <a:defRPr lang="en-GB"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2906704243124E-2"/>
          <c:y val="2.3168353989024601E-2"/>
          <c:w val="0.87232703350097973"/>
          <c:h val="0.87666526344018314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data'!$H$2</c:f>
              <c:strCache>
                <c:ptCount val="1"/>
                <c:pt idx="0">
                  <c:v>Gauteng Financial and Services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data'!$H$40:$H$112</c:f>
              <c:numCache>
                <c:formatCode>0.0</c:formatCode>
                <c:ptCount val="73"/>
                <c:pt idx="0">
                  <c:v>93.007482612689941</c:v>
                </c:pt>
                <c:pt idx="1">
                  <c:v>94.655350478831437</c:v>
                </c:pt>
                <c:pt idx="2">
                  <c:v>91.564522342335948</c:v>
                </c:pt>
                <c:pt idx="3">
                  <c:v>93.679919653744008</c:v>
                </c:pt>
                <c:pt idx="4">
                  <c:v>94.051341760801833</c:v>
                </c:pt>
                <c:pt idx="5">
                  <c:v>97.282625803976828</c:v>
                </c:pt>
                <c:pt idx="6">
                  <c:v>99.106080491840899</c:v>
                </c:pt>
                <c:pt idx="7">
                  <c:v>99.354451348625759</c:v>
                </c:pt>
                <c:pt idx="8">
                  <c:v>103.69546402760847</c:v>
                </c:pt>
                <c:pt idx="9">
                  <c:v>105.6666137652351</c:v>
                </c:pt>
                <c:pt idx="10">
                  <c:v>105.89363933800905</c:v>
                </c:pt>
                <c:pt idx="11">
                  <c:v>106.14926033691307</c:v>
                </c:pt>
                <c:pt idx="12">
                  <c:v>107.87483250810656</c:v>
                </c:pt>
                <c:pt idx="13">
                  <c:v>114.91261894545083</c:v>
                </c:pt>
                <c:pt idx="14">
                  <c:v>116.64920914418406</c:v>
                </c:pt>
                <c:pt idx="15">
                  <c:v>118.86655007828314</c:v>
                </c:pt>
                <c:pt idx="16">
                  <c:v>118.68459076406945</c:v>
                </c:pt>
                <c:pt idx="17">
                  <c:v>117.67235026827271</c:v>
                </c:pt>
                <c:pt idx="18">
                  <c:v>117.8033236135591</c:v>
                </c:pt>
                <c:pt idx="19">
                  <c:v>117.64497629301239</c:v>
                </c:pt>
                <c:pt idx="20">
                  <c:v>117.16710367911783</c:v>
                </c:pt>
                <c:pt idx="21">
                  <c:v>121.4321556731589</c:v>
                </c:pt>
                <c:pt idx="22">
                  <c:v>117.77298598580946</c:v>
                </c:pt>
                <c:pt idx="23">
                  <c:v>117.99384755728511</c:v>
                </c:pt>
                <c:pt idx="24">
                  <c:v>121.07737095958223</c:v>
                </c:pt>
                <c:pt idx="25">
                  <c:v>121.81516490904085</c:v>
                </c:pt>
                <c:pt idx="26">
                  <c:v>120.88207176159875</c:v>
                </c:pt>
                <c:pt idx="27">
                  <c:v>118.83821867578838</c:v>
                </c:pt>
                <c:pt idx="28">
                  <c:v>120.42382510306338</c:v>
                </c:pt>
                <c:pt idx="29">
                  <c:v>122.16581552645383</c:v>
                </c:pt>
                <c:pt idx="30">
                  <c:v>123.61239255360002</c:v>
                </c:pt>
                <c:pt idx="31">
                  <c:v>122.46397047096609</c:v>
                </c:pt>
                <c:pt idx="32">
                  <c:v>122.9835048974392</c:v>
                </c:pt>
                <c:pt idx="33">
                  <c:v>122.86439579868791</c:v>
                </c:pt>
                <c:pt idx="34">
                  <c:v>124.15739058746574</c:v>
                </c:pt>
                <c:pt idx="35">
                  <c:v>123.8424090090495</c:v>
                </c:pt>
                <c:pt idx="36">
                  <c:v>125.41540754677243</c:v>
                </c:pt>
                <c:pt idx="37">
                  <c:v>124.99416431475942</c:v>
                </c:pt>
                <c:pt idx="38">
                  <c:v>121.31277745547237</c:v>
                </c:pt>
                <c:pt idx="39">
                  <c:v>120.10962728508778</c:v>
                </c:pt>
                <c:pt idx="40">
                  <c:v>118.52997314776927</c:v>
                </c:pt>
                <c:pt idx="41">
                  <c:v>116.12402124844741</c:v>
                </c:pt>
                <c:pt idx="42">
                  <c:v>114.88643560154411</c:v>
                </c:pt>
                <c:pt idx="43">
                  <c:v>114.17058549873509</c:v>
                </c:pt>
                <c:pt idx="44">
                  <c:v>111.34060162550594</c:v>
                </c:pt>
                <c:pt idx="45">
                  <c:v>113.62331756068799</c:v>
                </c:pt>
                <c:pt idx="46">
                  <c:v>110.17139829752543</c:v>
                </c:pt>
                <c:pt idx="47">
                  <c:v>107.34866906330961</c:v>
                </c:pt>
                <c:pt idx="48">
                  <c:v>101.80704818944376</c:v>
                </c:pt>
                <c:pt idx="49">
                  <c:v>99.977339187898579</c:v>
                </c:pt>
                <c:pt idx="50">
                  <c:v>101.57932181879333</c:v>
                </c:pt>
                <c:pt idx="51">
                  <c:v>102.52036635576667</c:v>
                </c:pt>
                <c:pt idx="52">
                  <c:v>100.70482289476413</c:v>
                </c:pt>
                <c:pt idx="53">
                  <c:v>95.70158973086879</c:v>
                </c:pt>
                <c:pt idx="54">
                  <c:v>95.033449331947509</c:v>
                </c:pt>
                <c:pt idx="55">
                  <c:v>94.758001627266481</c:v>
                </c:pt>
                <c:pt idx="56">
                  <c:v>91.322807734161515</c:v>
                </c:pt>
                <c:pt idx="57">
                  <c:v>90.479433959369189</c:v>
                </c:pt>
                <c:pt idx="58">
                  <c:v>89.937048006382057</c:v>
                </c:pt>
                <c:pt idx="59">
                  <c:v>89.631054279056457</c:v>
                </c:pt>
                <c:pt idx="60">
                  <c:v>88.835239825200787</c:v>
                </c:pt>
                <c:pt idx="61">
                  <c:v>87.690346132245182</c:v>
                </c:pt>
                <c:pt idx="62">
                  <c:v>90.507617153023332</c:v>
                </c:pt>
                <c:pt idx="63">
                  <c:v>94.242867899487536</c:v>
                </c:pt>
                <c:pt idx="64">
                  <c:v>95.526789883740008</c:v>
                </c:pt>
                <c:pt idx="65">
                  <c:v>92.952882940957863</c:v>
                </c:pt>
                <c:pt idx="66">
                  <c:v>90.622148958774943</c:v>
                </c:pt>
                <c:pt idx="67">
                  <c:v>86.320237544194782</c:v>
                </c:pt>
                <c:pt idx="68">
                  <c:v>84.80216863808667</c:v>
                </c:pt>
                <c:pt idx="69">
                  <c:v>84.021456655285135</c:v>
                </c:pt>
                <c:pt idx="70">
                  <c:v>84.854895008913545</c:v>
                </c:pt>
                <c:pt idx="71">
                  <c:v>87.60551931556769</c:v>
                </c:pt>
                <c:pt idx="72">
                  <c:v>91.922778502830639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data'!$V$2</c:f>
              <c:strCache>
                <c:ptCount val="1"/>
                <c:pt idx="0">
                  <c:v>Western Cape Financial and Services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data'!$V$40:$V$112</c:f>
              <c:numCache>
                <c:formatCode>0.0</c:formatCode>
                <c:ptCount val="73"/>
                <c:pt idx="0">
                  <c:v>95.758426583818817</c:v>
                </c:pt>
                <c:pt idx="1">
                  <c:v>97.250599180160577</c:v>
                </c:pt>
                <c:pt idx="2">
                  <c:v>97.965604185983608</c:v>
                </c:pt>
                <c:pt idx="3">
                  <c:v>97.266822445382516</c:v>
                </c:pt>
                <c:pt idx="4">
                  <c:v>97.862788623618542</c:v>
                </c:pt>
                <c:pt idx="5">
                  <c:v>97.978499122197178</c:v>
                </c:pt>
                <c:pt idx="6">
                  <c:v>100.6635871264144</c:v>
                </c:pt>
                <c:pt idx="7">
                  <c:v>100.60564756320521</c:v>
                </c:pt>
                <c:pt idx="8" formatCode="General">
                  <c:v>101.35919508879158</c:v>
                </c:pt>
                <c:pt idx="9" formatCode="General">
                  <c:v>102.45117443715161</c:v>
                </c:pt>
                <c:pt idx="10" formatCode="General">
                  <c:v>104.37018825804154</c:v>
                </c:pt>
                <c:pt idx="11" formatCode="General">
                  <c:v>105.00086238272714</c:v>
                </c:pt>
                <c:pt idx="12" formatCode="General">
                  <c:v>109.87360600877057</c:v>
                </c:pt>
                <c:pt idx="13" formatCode="General">
                  <c:v>109.46262340547734</c:v>
                </c:pt>
                <c:pt idx="14" formatCode="General">
                  <c:v>110.24431394454466</c:v>
                </c:pt>
                <c:pt idx="15" formatCode="General">
                  <c:v>110.19845371225138</c:v>
                </c:pt>
                <c:pt idx="16" formatCode="General">
                  <c:v>110.76578114953911</c:v>
                </c:pt>
                <c:pt idx="17" formatCode="General">
                  <c:v>110.56117403585776</c:v>
                </c:pt>
                <c:pt idx="18" formatCode="General">
                  <c:v>112.8916816463996</c:v>
                </c:pt>
                <c:pt idx="19" formatCode="General">
                  <c:v>113.794067675291</c:v>
                </c:pt>
                <c:pt idx="20" formatCode="General">
                  <c:v>114.92515470077994</c:v>
                </c:pt>
                <c:pt idx="21" formatCode="General">
                  <c:v>115.21734011014519</c:v>
                </c:pt>
                <c:pt idx="22" formatCode="General">
                  <c:v>115.68212689155528</c:v>
                </c:pt>
                <c:pt idx="23" formatCode="General">
                  <c:v>117.27533063313635</c:v>
                </c:pt>
                <c:pt idx="24" formatCode="General">
                  <c:v>125.05477126780023</c:v>
                </c:pt>
                <c:pt idx="25" formatCode="General">
                  <c:v>124.94165754529509</c:v>
                </c:pt>
                <c:pt idx="26" formatCode="General">
                  <c:v>124.70999074318085</c:v>
                </c:pt>
                <c:pt idx="27" formatCode="General">
                  <c:v>125.85732131375498</c:v>
                </c:pt>
                <c:pt idx="28" formatCode="General">
                  <c:v>126.01969044319213</c:v>
                </c:pt>
                <c:pt idx="29" formatCode="General">
                  <c:v>125.90322261735669</c:v>
                </c:pt>
                <c:pt idx="30" formatCode="General">
                  <c:v>126.09109216318254</c:v>
                </c:pt>
                <c:pt idx="31" formatCode="General">
                  <c:v>126.91855729409016</c:v>
                </c:pt>
                <c:pt idx="32" formatCode="General">
                  <c:v>128.84157886430705</c:v>
                </c:pt>
                <c:pt idx="33" formatCode="General">
                  <c:v>129.56690051453589</c:v>
                </c:pt>
                <c:pt idx="34" formatCode="General">
                  <c:v>129.04600275547509</c:v>
                </c:pt>
                <c:pt idx="35" formatCode="General">
                  <c:v>128.39660754104349</c:v>
                </c:pt>
                <c:pt idx="36" formatCode="General">
                  <c:v>132.22552218920387</c:v>
                </c:pt>
                <c:pt idx="37" formatCode="General">
                  <c:v>130.0961074111114</c:v>
                </c:pt>
                <c:pt idx="38" formatCode="General">
                  <c:v>128.07848949831106</c:v>
                </c:pt>
                <c:pt idx="39" formatCode="General">
                  <c:v>126.39558962602214</c:v>
                </c:pt>
                <c:pt idx="40" formatCode="General">
                  <c:v>123.71453826909553</c:v>
                </c:pt>
                <c:pt idx="41" formatCode="General">
                  <c:v>123.24310366413779</c:v>
                </c:pt>
                <c:pt idx="42" formatCode="General">
                  <c:v>120.68870489246369</c:v>
                </c:pt>
                <c:pt idx="43" formatCode="General">
                  <c:v>119.08453247544935</c:v>
                </c:pt>
                <c:pt idx="44" formatCode="General">
                  <c:v>116.94271201003924</c:v>
                </c:pt>
                <c:pt idx="45" formatCode="General">
                  <c:v>114.27083415617514</c:v>
                </c:pt>
                <c:pt idx="46" formatCode="General">
                  <c:v>111.31489056751627</c:v>
                </c:pt>
                <c:pt idx="47" formatCode="General">
                  <c:v>108.78924300247928</c:v>
                </c:pt>
                <c:pt idx="48" formatCode="General">
                  <c:v>110.43439866376501</c:v>
                </c:pt>
                <c:pt idx="49" formatCode="General">
                  <c:v>107.66422883771904</c:v>
                </c:pt>
                <c:pt idx="50" formatCode="General">
                  <c:v>102.61168009076761</c:v>
                </c:pt>
                <c:pt idx="51" formatCode="General">
                  <c:v>101.48751784043367</c:v>
                </c:pt>
                <c:pt idx="52" formatCode="General">
                  <c:v>101.33492015193093</c:v>
                </c:pt>
                <c:pt idx="53" formatCode="General">
                  <c:v>99.502794448028965</c:v>
                </c:pt>
                <c:pt idx="54" formatCode="General">
                  <c:v>97.636456022459356</c:v>
                </c:pt>
                <c:pt idx="55" formatCode="General">
                  <c:v>95.084692476089657</c:v>
                </c:pt>
                <c:pt idx="56" formatCode="General">
                  <c:v>93.750872128302547</c:v>
                </c:pt>
                <c:pt idx="57" formatCode="General">
                  <c:v>92.731291422336099</c:v>
                </c:pt>
                <c:pt idx="58" formatCode="General">
                  <c:v>91.959450893131205</c:v>
                </c:pt>
                <c:pt idx="59" formatCode="General">
                  <c:v>91.765078071250159</c:v>
                </c:pt>
                <c:pt idx="60" formatCode="General">
                  <c:v>96.728759583824683</c:v>
                </c:pt>
                <c:pt idx="61" formatCode="General">
                  <c:v>96.763298623536613</c:v>
                </c:pt>
                <c:pt idx="62" formatCode="General">
                  <c:v>96.314514541232953</c:v>
                </c:pt>
                <c:pt idx="63" formatCode="General">
                  <c:v>95.335940311347571</c:v>
                </c:pt>
                <c:pt idx="64" formatCode="General">
                  <c:v>95.760150096499032</c:v>
                </c:pt>
                <c:pt idx="65" formatCode="General">
                  <c:v>97.704110919200104</c:v>
                </c:pt>
                <c:pt idx="66" formatCode="General">
                  <c:v>99.021917249127227</c:v>
                </c:pt>
                <c:pt idx="67" formatCode="General">
                  <c:v>99.671361359046898</c:v>
                </c:pt>
                <c:pt idx="68" formatCode="General">
                  <c:v>98.54002924060218</c:v>
                </c:pt>
                <c:pt idx="69" formatCode="General">
                  <c:v>98.967625266819852</c:v>
                </c:pt>
                <c:pt idx="70" formatCode="General">
                  <c:v>99.31525533497998</c:v>
                </c:pt>
                <c:pt idx="71" formatCode="General">
                  <c:v>101.10888765829017</c:v>
                </c:pt>
                <c:pt idx="72" formatCode="General">
                  <c:v>106.56753646013613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data'!$AI$2</c:f>
              <c:strCache>
                <c:ptCount val="1"/>
                <c:pt idx="0">
                  <c:v>Eastern Cape Financial and Services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data'!$AI$40:$AI$112</c:f>
              <c:numCache>
                <c:formatCode>0.0</c:formatCode>
                <c:ptCount val="73"/>
                <c:pt idx="0">
                  <c:v>98.290624055726539</c:v>
                </c:pt>
                <c:pt idx="1">
                  <c:v>100.20572353845154</c:v>
                </c:pt>
                <c:pt idx="2">
                  <c:v>99.902195092636148</c:v>
                </c:pt>
                <c:pt idx="3">
                  <c:v>97.260552941844324</c:v>
                </c:pt>
                <c:pt idx="4">
                  <c:v>95.820872854019569</c:v>
                </c:pt>
                <c:pt idx="5">
                  <c:v>96.395284743052969</c:v>
                </c:pt>
                <c:pt idx="6">
                  <c:v>99.667050886337321</c:v>
                </c:pt>
                <c:pt idx="7">
                  <c:v>98.707994618220781</c:v>
                </c:pt>
                <c:pt idx="8">
                  <c:v>99.373240008063675</c:v>
                </c:pt>
                <c:pt idx="9">
                  <c:v>100.77365616027465</c:v>
                </c:pt>
                <c:pt idx="10">
                  <c:v>102.12616420065301</c:v>
                </c:pt>
                <c:pt idx="11">
                  <c:v>104.77688273556906</c:v>
                </c:pt>
                <c:pt idx="12">
                  <c:v>107.94165097357364</c:v>
                </c:pt>
                <c:pt idx="13">
                  <c:v>108.72081594046256</c:v>
                </c:pt>
                <c:pt idx="14">
                  <c:v>112.05145260264456</c:v>
                </c:pt>
                <c:pt idx="15">
                  <c:v>112.95074275479121</c:v>
                </c:pt>
                <c:pt idx="16">
                  <c:v>113.65732913445954</c:v>
                </c:pt>
                <c:pt idx="17">
                  <c:v>112.12285422867384</c:v>
                </c:pt>
                <c:pt idx="18">
                  <c:v>115.00719388440234</c:v>
                </c:pt>
                <c:pt idx="19">
                  <c:v>114.19353062609552</c:v>
                </c:pt>
                <c:pt idx="20">
                  <c:v>117.36027619072992</c:v>
                </c:pt>
                <c:pt idx="21">
                  <c:v>116.38468658233785</c:v>
                </c:pt>
                <c:pt idx="22">
                  <c:v>115.07390121936665</c:v>
                </c:pt>
                <c:pt idx="23">
                  <c:v>118.54113681199848</c:v>
                </c:pt>
                <c:pt idx="24">
                  <c:v>119.98403182448457</c:v>
                </c:pt>
                <c:pt idx="25">
                  <c:v>119.87170781315338</c:v>
                </c:pt>
                <c:pt idx="26">
                  <c:v>122.01921866126719</c:v>
                </c:pt>
                <c:pt idx="27">
                  <c:v>122.51723469583466</c:v>
                </c:pt>
                <c:pt idx="28">
                  <c:v>120.84166317840112</c:v>
                </c:pt>
                <c:pt idx="29">
                  <c:v>124.00892264617502</c:v>
                </c:pt>
                <c:pt idx="30">
                  <c:v>123.73968100742874</c:v>
                </c:pt>
                <c:pt idx="31">
                  <c:v>124.78535088489073</c:v>
                </c:pt>
                <c:pt idx="32">
                  <c:v>123.98680887714224</c:v>
                </c:pt>
                <c:pt idx="33">
                  <c:v>121.49941435174917</c:v>
                </c:pt>
                <c:pt idx="34">
                  <c:v>126.4710852366433</c:v>
                </c:pt>
                <c:pt idx="35">
                  <c:v>124.9571735284851</c:v>
                </c:pt>
                <c:pt idx="36">
                  <c:v>124.08320705667001</c:v>
                </c:pt>
                <c:pt idx="37">
                  <c:v>126.54051417146695</c:v>
                </c:pt>
                <c:pt idx="38">
                  <c:v>126.76280472826187</c:v>
                </c:pt>
                <c:pt idx="39">
                  <c:v>123.10171777121855</c:v>
                </c:pt>
                <c:pt idx="40">
                  <c:v>124.64618383079753</c:v>
                </c:pt>
                <c:pt idx="41">
                  <c:v>125.35004787431154</c:v>
                </c:pt>
                <c:pt idx="42">
                  <c:v>124.34240024314195</c:v>
                </c:pt>
                <c:pt idx="43">
                  <c:v>121.43534282519919</c:v>
                </c:pt>
                <c:pt idx="44">
                  <c:v>115.77585771782091</c:v>
                </c:pt>
                <c:pt idx="45">
                  <c:v>114.85186351373628</c:v>
                </c:pt>
                <c:pt idx="46">
                  <c:v>105.826500810377</c:v>
                </c:pt>
                <c:pt idx="47">
                  <c:v>101.95077608367696</c:v>
                </c:pt>
                <c:pt idx="48">
                  <c:v>99.992824203514303</c:v>
                </c:pt>
                <c:pt idx="49">
                  <c:v>94.771171713135459</c:v>
                </c:pt>
                <c:pt idx="50">
                  <c:v>90.846616485014408</c:v>
                </c:pt>
                <c:pt idx="51">
                  <c:v>87.72447350198631</c:v>
                </c:pt>
                <c:pt idx="52">
                  <c:v>86.839507818542842</c:v>
                </c:pt>
                <c:pt idx="53">
                  <c:v>83.992825232676381</c:v>
                </c:pt>
                <c:pt idx="54">
                  <c:v>83.143782265564624</c:v>
                </c:pt>
                <c:pt idx="55">
                  <c:v>80.863827137874537</c:v>
                </c:pt>
                <c:pt idx="56">
                  <c:v>80.252357356362083</c:v>
                </c:pt>
                <c:pt idx="57">
                  <c:v>80.757255001033826</c:v>
                </c:pt>
                <c:pt idx="58">
                  <c:v>81.96496185796326</c:v>
                </c:pt>
                <c:pt idx="59">
                  <c:v>79.122241583935335</c:v>
                </c:pt>
                <c:pt idx="60">
                  <c:v>81.360417197956735</c:v>
                </c:pt>
                <c:pt idx="61">
                  <c:v>79.036184744517243</c:v>
                </c:pt>
                <c:pt idx="62">
                  <c:v>81.925963921650165</c:v>
                </c:pt>
                <c:pt idx="63">
                  <c:v>84.597315542531248</c:v>
                </c:pt>
                <c:pt idx="64">
                  <c:v>86.127521846694052</c:v>
                </c:pt>
                <c:pt idx="65">
                  <c:v>86.769679255042689</c:v>
                </c:pt>
                <c:pt idx="66">
                  <c:v>82.440866353284449</c:v>
                </c:pt>
                <c:pt idx="67">
                  <c:v>81.511631764330517</c:v>
                </c:pt>
                <c:pt idx="68">
                  <c:v>83.471521997181853</c:v>
                </c:pt>
                <c:pt idx="69">
                  <c:v>81.741137645309635</c:v>
                </c:pt>
                <c:pt idx="70">
                  <c:v>82.798987329988435</c:v>
                </c:pt>
                <c:pt idx="71">
                  <c:v>83.237583063757654</c:v>
                </c:pt>
                <c:pt idx="72">
                  <c:v>85.134077031231286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data'!$AV$2</c:f>
              <c:strCache>
                <c:ptCount val="1"/>
                <c:pt idx="0">
                  <c:v>Free State Financial and Services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data'!$AV$40:$AV$112</c:f>
              <c:numCache>
                <c:formatCode>0.0</c:formatCode>
                <c:ptCount val="73"/>
                <c:pt idx="0">
                  <c:v>93.735251710083062</c:v>
                </c:pt>
                <c:pt idx="1">
                  <c:v>93.946118057936914</c:v>
                </c:pt>
                <c:pt idx="2">
                  <c:v>94.270634479471113</c:v>
                </c:pt>
                <c:pt idx="3">
                  <c:v>93.714768292348182</c:v>
                </c:pt>
                <c:pt idx="4">
                  <c:v>96.063921572305091</c:v>
                </c:pt>
                <c:pt idx="5">
                  <c:v>97.799727021272446</c:v>
                </c:pt>
                <c:pt idx="6">
                  <c:v>99.89594706009899</c:v>
                </c:pt>
                <c:pt idx="7">
                  <c:v>99.997271561760542</c:v>
                </c:pt>
                <c:pt idx="8">
                  <c:v>101.66242409046592</c:v>
                </c:pt>
                <c:pt idx="9">
                  <c:v>104.04926813429493</c:v>
                </c:pt>
                <c:pt idx="10">
                  <c:v>105.26547287046903</c:v>
                </c:pt>
                <c:pt idx="11">
                  <c:v>105.56374345125664</c:v>
                </c:pt>
                <c:pt idx="12">
                  <c:v>109.72006832707429</c:v>
                </c:pt>
                <c:pt idx="13">
                  <c:v>111.21771781476939</c:v>
                </c:pt>
                <c:pt idx="14">
                  <c:v>113.02518638702858</c:v>
                </c:pt>
                <c:pt idx="15">
                  <c:v>113.20741207091473</c:v>
                </c:pt>
                <c:pt idx="16">
                  <c:v>113.72871425341278</c:v>
                </c:pt>
                <c:pt idx="17">
                  <c:v>112.88716702870012</c:v>
                </c:pt>
                <c:pt idx="18">
                  <c:v>115.4083323365959</c:v>
                </c:pt>
                <c:pt idx="19">
                  <c:v>117.89507754376017</c:v>
                </c:pt>
                <c:pt idx="20">
                  <c:v>119.86929045583955</c:v>
                </c:pt>
                <c:pt idx="21">
                  <c:v>119.13522082784175</c:v>
                </c:pt>
                <c:pt idx="22">
                  <c:v>120.79638737768747</c:v>
                </c:pt>
                <c:pt idx="23">
                  <c:v>121.71833973006751</c:v>
                </c:pt>
                <c:pt idx="24">
                  <c:v>126.79205156291138</c:v>
                </c:pt>
                <c:pt idx="25">
                  <c:v>126.69334659748178</c:v>
                </c:pt>
                <c:pt idx="26">
                  <c:v>128.92127824889405</c:v>
                </c:pt>
                <c:pt idx="27">
                  <c:v>131.44761674257268</c:v>
                </c:pt>
                <c:pt idx="28">
                  <c:v>131.73018426404323</c:v>
                </c:pt>
                <c:pt idx="29">
                  <c:v>132.48005171644922</c:v>
                </c:pt>
                <c:pt idx="30">
                  <c:v>130.42814411647831</c:v>
                </c:pt>
                <c:pt idx="31">
                  <c:v>130.06559873611332</c:v>
                </c:pt>
                <c:pt idx="32">
                  <c:v>130.58319133007944</c:v>
                </c:pt>
                <c:pt idx="33">
                  <c:v>129.88277319968725</c:v>
                </c:pt>
                <c:pt idx="34">
                  <c:v>130.1557007685474</c:v>
                </c:pt>
                <c:pt idx="35">
                  <c:v>129.37869753603101</c:v>
                </c:pt>
                <c:pt idx="36">
                  <c:v>131.10227403073972</c:v>
                </c:pt>
                <c:pt idx="37">
                  <c:v>129.1847425841805</c:v>
                </c:pt>
                <c:pt idx="38">
                  <c:v>127.9215449458064</c:v>
                </c:pt>
                <c:pt idx="39">
                  <c:v>125.15598933223659</c:v>
                </c:pt>
                <c:pt idx="40">
                  <c:v>123.55091477464315</c:v>
                </c:pt>
                <c:pt idx="41">
                  <c:v>122.93044071389164</c:v>
                </c:pt>
                <c:pt idx="42">
                  <c:v>120.19619765926764</c:v>
                </c:pt>
                <c:pt idx="43">
                  <c:v>117.62560434037543</c:v>
                </c:pt>
                <c:pt idx="44">
                  <c:v>114.58885395169686</c:v>
                </c:pt>
                <c:pt idx="45">
                  <c:v>112.96982571448281</c:v>
                </c:pt>
                <c:pt idx="46">
                  <c:v>109.7512733888391</c:v>
                </c:pt>
                <c:pt idx="47">
                  <c:v>106.19779221112755</c:v>
                </c:pt>
                <c:pt idx="48">
                  <c:v>104.66896215009007</c:v>
                </c:pt>
                <c:pt idx="49">
                  <c:v>103.13128153310156</c:v>
                </c:pt>
                <c:pt idx="50">
                  <c:v>102.48035739968697</c:v>
                </c:pt>
                <c:pt idx="51">
                  <c:v>101.8153706257978</c:v>
                </c:pt>
                <c:pt idx="52">
                  <c:v>98.715332063724219</c:v>
                </c:pt>
                <c:pt idx="53">
                  <c:v>96.29189027952809</c:v>
                </c:pt>
                <c:pt idx="54">
                  <c:v>94.221041920205607</c:v>
                </c:pt>
                <c:pt idx="55">
                  <c:v>93.87303591090236</c:v>
                </c:pt>
                <c:pt idx="56">
                  <c:v>91.768812786235898</c:v>
                </c:pt>
                <c:pt idx="57">
                  <c:v>90.970606646966203</c:v>
                </c:pt>
                <c:pt idx="58">
                  <c:v>90.153428761290954</c:v>
                </c:pt>
                <c:pt idx="59">
                  <c:v>91.419668356647705</c:v>
                </c:pt>
                <c:pt idx="60">
                  <c:v>94.529735043510371</c:v>
                </c:pt>
                <c:pt idx="61">
                  <c:v>96.451247766807896</c:v>
                </c:pt>
                <c:pt idx="62">
                  <c:v>97.719112542429926</c:v>
                </c:pt>
                <c:pt idx="63">
                  <c:v>98.413476506716108</c:v>
                </c:pt>
                <c:pt idx="64">
                  <c:v>99.127812978385805</c:v>
                </c:pt>
                <c:pt idx="65">
                  <c:v>100.92195422920037</c:v>
                </c:pt>
                <c:pt idx="66">
                  <c:v>101.04937626062576</c:v>
                </c:pt>
                <c:pt idx="67">
                  <c:v>99.975225446827679</c:v>
                </c:pt>
                <c:pt idx="68">
                  <c:v>99.96066622216604</c:v>
                </c:pt>
                <c:pt idx="69">
                  <c:v>101.57409981165247</c:v>
                </c:pt>
                <c:pt idx="70">
                  <c:v>101.8155091509841</c:v>
                </c:pt>
                <c:pt idx="71">
                  <c:v>101.90087718858763</c:v>
                </c:pt>
                <c:pt idx="72">
                  <c:v>103.7463962337681</c:v>
                </c:pt>
              </c:numCache>
            </c:numRef>
          </c:val>
          <c:smooth val="0"/>
        </c:ser>
        <c:ser>
          <c:idx val="4"/>
          <c:order val="4"/>
          <c:tx>
            <c:v>KZN Financial and Services Index</c:v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data'!$BJ$40:$BJ$112</c:f>
              <c:numCache>
                <c:formatCode>0.0</c:formatCode>
                <c:ptCount val="73"/>
                <c:pt idx="0">
                  <c:v>100.94501446688426</c:v>
                </c:pt>
                <c:pt idx="1">
                  <c:v>102.81850733574883</c:v>
                </c:pt>
                <c:pt idx="2">
                  <c:v>102.14242635686466</c:v>
                </c:pt>
                <c:pt idx="3">
                  <c:v>99.329659816893255</c:v>
                </c:pt>
                <c:pt idx="4">
                  <c:v>94.745274408097416</c:v>
                </c:pt>
                <c:pt idx="5">
                  <c:v>93.051745678197008</c:v>
                </c:pt>
                <c:pt idx="6">
                  <c:v>95.997546082401172</c:v>
                </c:pt>
                <c:pt idx="7">
                  <c:v>96.928891891872411</c:v>
                </c:pt>
                <c:pt idx="8">
                  <c:v>101.25865339633908</c:v>
                </c:pt>
                <c:pt idx="9">
                  <c:v>103.15697061972348</c:v>
                </c:pt>
                <c:pt idx="10">
                  <c:v>103.99452741738661</c:v>
                </c:pt>
                <c:pt idx="11">
                  <c:v>103.48873586279089</c:v>
                </c:pt>
                <c:pt idx="12">
                  <c:v>106.49116386224856</c:v>
                </c:pt>
                <c:pt idx="13">
                  <c:v>105.76393924294999</c:v>
                </c:pt>
                <c:pt idx="14">
                  <c:v>106.01220267836422</c:v>
                </c:pt>
                <c:pt idx="15">
                  <c:v>106.93795229839844</c:v>
                </c:pt>
                <c:pt idx="16">
                  <c:v>106.14723286453913</c:v>
                </c:pt>
                <c:pt idx="17">
                  <c:v>106.11454012094633</c:v>
                </c:pt>
                <c:pt idx="18">
                  <c:v>106.62658122439561</c:v>
                </c:pt>
                <c:pt idx="19">
                  <c:v>106.67550222069406</c:v>
                </c:pt>
                <c:pt idx="20">
                  <c:v>109.47599592801329</c:v>
                </c:pt>
                <c:pt idx="21">
                  <c:v>110.37810216853833</c:v>
                </c:pt>
                <c:pt idx="22">
                  <c:v>111.01179788307924</c:v>
                </c:pt>
                <c:pt idx="23">
                  <c:v>113.16338115578138</c:v>
                </c:pt>
                <c:pt idx="24">
                  <c:v>119.3031811310874</c:v>
                </c:pt>
                <c:pt idx="25">
                  <c:v>120.07693573486804</c:v>
                </c:pt>
                <c:pt idx="26">
                  <c:v>121.54426932318353</c:v>
                </c:pt>
                <c:pt idx="27">
                  <c:v>122.69978365663101</c:v>
                </c:pt>
                <c:pt idx="28">
                  <c:v>124.77562788097947</c:v>
                </c:pt>
                <c:pt idx="29">
                  <c:v>127.01803011118565</c:v>
                </c:pt>
                <c:pt idx="30">
                  <c:v>122.81635403730286</c:v>
                </c:pt>
                <c:pt idx="31">
                  <c:v>124.81312865121581</c:v>
                </c:pt>
                <c:pt idx="32">
                  <c:v>124.01853391259819</c:v>
                </c:pt>
                <c:pt idx="33">
                  <c:v>118.99949743975885</c:v>
                </c:pt>
                <c:pt idx="34">
                  <c:v>119.90424044350054</c:v>
                </c:pt>
                <c:pt idx="35">
                  <c:v>120.12654414611167</c:v>
                </c:pt>
                <c:pt idx="36">
                  <c:v>118.86881453981778</c:v>
                </c:pt>
                <c:pt idx="37">
                  <c:v>116.84527850084316</c:v>
                </c:pt>
                <c:pt idx="38">
                  <c:v>116.68878150234336</c:v>
                </c:pt>
                <c:pt idx="39">
                  <c:v>114.7664742886821</c:v>
                </c:pt>
                <c:pt idx="40">
                  <c:v>114.30944956029016</c:v>
                </c:pt>
                <c:pt idx="41">
                  <c:v>111.85117761876695</c:v>
                </c:pt>
                <c:pt idx="42">
                  <c:v>109.13247757611822</c:v>
                </c:pt>
                <c:pt idx="43">
                  <c:v>107.55892535323891</c:v>
                </c:pt>
                <c:pt idx="44">
                  <c:v>105.51592947420406</c:v>
                </c:pt>
                <c:pt idx="45">
                  <c:v>106.51537949773869</c:v>
                </c:pt>
                <c:pt idx="46">
                  <c:v>102.08059442857706</c:v>
                </c:pt>
                <c:pt idx="47">
                  <c:v>99.997888861627615</c:v>
                </c:pt>
                <c:pt idx="48">
                  <c:v>100.09029391435874</c:v>
                </c:pt>
                <c:pt idx="49">
                  <c:v>97.201397049263832</c:v>
                </c:pt>
                <c:pt idx="50">
                  <c:v>96.425637864706161</c:v>
                </c:pt>
                <c:pt idx="51">
                  <c:v>94.458629507015814</c:v>
                </c:pt>
                <c:pt idx="52">
                  <c:v>91.333496394266149</c:v>
                </c:pt>
                <c:pt idx="53">
                  <c:v>88.666515121393729</c:v>
                </c:pt>
                <c:pt idx="54">
                  <c:v>86.621601698096356</c:v>
                </c:pt>
                <c:pt idx="55">
                  <c:v>86.845375381945814</c:v>
                </c:pt>
                <c:pt idx="56">
                  <c:v>84.312115999162998</c:v>
                </c:pt>
                <c:pt idx="57">
                  <c:v>85.323593485680647</c:v>
                </c:pt>
                <c:pt idx="58">
                  <c:v>87.285937348699562</c:v>
                </c:pt>
                <c:pt idx="59">
                  <c:v>86.361967938857362</c:v>
                </c:pt>
                <c:pt idx="60">
                  <c:v>88.031472581634958</c:v>
                </c:pt>
                <c:pt idx="61">
                  <c:v>86.889267122532985</c:v>
                </c:pt>
                <c:pt idx="62">
                  <c:v>84.798145036740166</c:v>
                </c:pt>
                <c:pt idx="63">
                  <c:v>85.43736540477866</c:v>
                </c:pt>
                <c:pt idx="64">
                  <c:v>90.349866581614464</c:v>
                </c:pt>
                <c:pt idx="65">
                  <c:v>92.6327276540067</c:v>
                </c:pt>
                <c:pt idx="66">
                  <c:v>93.140458783119072</c:v>
                </c:pt>
                <c:pt idx="67">
                  <c:v>92.484669338920312</c:v>
                </c:pt>
                <c:pt idx="68">
                  <c:v>91.2393080282353</c:v>
                </c:pt>
                <c:pt idx="69">
                  <c:v>90.674161534634536</c:v>
                </c:pt>
                <c:pt idx="70">
                  <c:v>93.861745624766144</c:v>
                </c:pt>
                <c:pt idx="71">
                  <c:v>93.392754277495513</c:v>
                </c:pt>
                <c:pt idx="72">
                  <c:v>93.305869345173278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88064"/>
        <c:axId val="273689600"/>
      </c:lineChart>
      <c:dateAx>
        <c:axId val="273688064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73689600"/>
        <c:crosses val="autoZero"/>
        <c:auto val="1"/>
        <c:lblOffset val="100"/>
        <c:baseTimeUnit val="months"/>
        <c:majorUnit val="3"/>
        <c:majorTimeUnit val="months"/>
      </c:dateAx>
      <c:valAx>
        <c:axId val="273689600"/>
        <c:scaling>
          <c:orientation val="minMax"/>
          <c:max val="140"/>
          <c:min val="7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736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43432705549543"/>
          <c:y val="0.39220430577054466"/>
          <c:w val="0.39263445173726041"/>
          <c:h val="0.4256268057565385"/>
        </c:manualLayout>
      </c:layout>
      <c:overlay val="0"/>
      <c:txPr>
        <a:bodyPr/>
        <a:lstStyle/>
        <a:p>
          <a:pPr>
            <a:defRPr lang="en-GB"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34529628803566E-2"/>
          <c:y val="4.6832064363762978E-2"/>
          <c:w val="0.87496911940666555"/>
          <c:h val="0.76914980587443404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data'!$I$2</c:f>
              <c:strCache>
                <c:ptCount val="1"/>
                <c:pt idx="0">
                  <c:v>Gauteng Goverment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data'!$I$40:$I$112</c:f>
              <c:numCache>
                <c:formatCode>0.0</c:formatCode>
                <c:ptCount val="73"/>
                <c:pt idx="0">
                  <c:v>97.470329496560083</c:v>
                </c:pt>
                <c:pt idx="1">
                  <c:v>96.949350049396728</c:v>
                </c:pt>
                <c:pt idx="2">
                  <c:v>96.157839866550376</c:v>
                </c:pt>
                <c:pt idx="3">
                  <c:v>97.090627515733388</c:v>
                </c:pt>
                <c:pt idx="4">
                  <c:v>95.453348525472023</c:v>
                </c:pt>
                <c:pt idx="5">
                  <c:v>102.14588270669384</c:v>
                </c:pt>
                <c:pt idx="6">
                  <c:v>104.19414161804839</c:v>
                </c:pt>
                <c:pt idx="7">
                  <c:v>104.08015959141569</c:v>
                </c:pt>
                <c:pt idx="8">
                  <c:v>100.76370947968817</c:v>
                </c:pt>
                <c:pt idx="9">
                  <c:v>98.928387078891248</c:v>
                </c:pt>
                <c:pt idx="10">
                  <c:v>98.983906233809819</c:v>
                </c:pt>
                <c:pt idx="11">
                  <c:v>95.49183949783847</c:v>
                </c:pt>
                <c:pt idx="12">
                  <c:v>110.50500856337523</c:v>
                </c:pt>
                <c:pt idx="13">
                  <c:v>110.02420136048056</c:v>
                </c:pt>
                <c:pt idx="14">
                  <c:v>110.00036989442651</c:v>
                </c:pt>
                <c:pt idx="15">
                  <c:v>113.70378717136794</c:v>
                </c:pt>
                <c:pt idx="16">
                  <c:v>113.3629820778299</c:v>
                </c:pt>
                <c:pt idx="17">
                  <c:v>107.62891743302143</c:v>
                </c:pt>
                <c:pt idx="18">
                  <c:v>106.55487996260698</c:v>
                </c:pt>
                <c:pt idx="19">
                  <c:v>104.46396401328981</c:v>
                </c:pt>
                <c:pt idx="20">
                  <c:v>102.1876920119817</c:v>
                </c:pt>
                <c:pt idx="21">
                  <c:v>100.64965903265823</c:v>
                </c:pt>
                <c:pt idx="22">
                  <c:v>103.15364604287562</c:v>
                </c:pt>
                <c:pt idx="23">
                  <c:v>103.64249033303778</c:v>
                </c:pt>
                <c:pt idx="24">
                  <c:v>121.41137628687756</c:v>
                </c:pt>
                <c:pt idx="25">
                  <c:v>122.0827172173868</c:v>
                </c:pt>
                <c:pt idx="26">
                  <c:v>123.34685587336544</c:v>
                </c:pt>
                <c:pt idx="27">
                  <c:v>125.37123487485765</c:v>
                </c:pt>
                <c:pt idx="28">
                  <c:v>121.25708595734416</c:v>
                </c:pt>
                <c:pt idx="29">
                  <c:v>118.68849502577979</c:v>
                </c:pt>
                <c:pt idx="30">
                  <c:v>116.42119053850131</c:v>
                </c:pt>
                <c:pt idx="31">
                  <c:v>117.07913019284783</c:v>
                </c:pt>
                <c:pt idx="32">
                  <c:v>119.9696268519159</c:v>
                </c:pt>
                <c:pt idx="33">
                  <c:v>120.90489861021449</c:v>
                </c:pt>
                <c:pt idx="34">
                  <c:v>122.57367414352495</c:v>
                </c:pt>
                <c:pt idx="35">
                  <c:v>120.62603942244372</c:v>
                </c:pt>
                <c:pt idx="36">
                  <c:v>137.11733882774084</c:v>
                </c:pt>
                <c:pt idx="37">
                  <c:v>136.83799246133606</c:v>
                </c:pt>
                <c:pt idx="38">
                  <c:v>136.54497716481393</c:v>
                </c:pt>
                <c:pt idx="39">
                  <c:v>133.80798842855958</c:v>
                </c:pt>
                <c:pt idx="40">
                  <c:v>130.36261466043968</c:v>
                </c:pt>
                <c:pt idx="41">
                  <c:v>129.09648540324159</c:v>
                </c:pt>
                <c:pt idx="42">
                  <c:v>131.06215657697038</c:v>
                </c:pt>
                <c:pt idx="43">
                  <c:v>130.56224569021472</c:v>
                </c:pt>
                <c:pt idx="44">
                  <c:v>133.65897486978247</c:v>
                </c:pt>
                <c:pt idx="45">
                  <c:v>134.76693218872774</c:v>
                </c:pt>
                <c:pt idx="46">
                  <c:v>135.71829733341184</c:v>
                </c:pt>
                <c:pt idx="47">
                  <c:v>135.84678217975872</c:v>
                </c:pt>
                <c:pt idx="48">
                  <c:v>153.02445636818788</c:v>
                </c:pt>
                <c:pt idx="49">
                  <c:v>146.76886713841918</c:v>
                </c:pt>
                <c:pt idx="50">
                  <c:v>138.35976850936049</c:v>
                </c:pt>
                <c:pt idx="51">
                  <c:v>138.36189139480808</c:v>
                </c:pt>
                <c:pt idx="52">
                  <c:v>135.82560165049497</c:v>
                </c:pt>
                <c:pt idx="53">
                  <c:v>144.19415412984796</c:v>
                </c:pt>
                <c:pt idx="54">
                  <c:v>144.36204754692909</c:v>
                </c:pt>
                <c:pt idx="55">
                  <c:v>146.329516730676</c:v>
                </c:pt>
                <c:pt idx="56">
                  <c:v>145.3129064271875</c:v>
                </c:pt>
                <c:pt idx="57">
                  <c:v>145.36439549601926</c:v>
                </c:pt>
                <c:pt idx="58">
                  <c:v>146.82157758354842</c:v>
                </c:pt>
                <c:pt idx="59">
                  <c:v>146.54865533250336</c:v>
                </c:pt>
                <c:pt idx="60">
                  <c:v>164.66574369225521</c:v>
                </c:pt>
                <c:pt idx="61">
                  <c:v>154.96721752871983</c:v>
                </c:pt>
                <c:pt idx="62">
                  <c:v>149.42176171968347</c:v>
                </c:pt>
                <c:pt idx="63">
                  <c:v>150.22181306098261</c:v>
                </c:pt>
                <c:pt idx="64">
                  <c:v>152.54084497959514</c:v>
                </c:pt>
                <c:pt idx="65">
                  <c:v>158.09855068142116</c:v>
                </c:pt>
                <c:pt idx="66">
                  <c:v>157.08030366906962</c:v>
                </c:pt>
                <c:pt idx="67">
                  <c:v>158.00584285082206</c:v>
                </c:pt>
                <c:pt idx="68">
                  <c:v>154.72597777049953</c:v>
                </c:pt>
                <c:pt idx="69">
                  <c:v>154.42964754727788</c:v>
                </c:pt>
                <c:pt idx="70">
                  <c:v>156.41432636894794</c:v>
                </c:pt>
                <c:pt idx="71">
                  <c:v>161.58665454374849</c:v>
                </c:pt>
                <c:pt idx="72">
                  <c:v>190.68474771523992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data'!$W$2</c:f>
              <c:strCache>
                <c:ptCount val="1"/>
                <c:pt idx="0">
                  <c:v>Western Cape Government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data'!$W$40:$W$112</c:f>
              <c:numCache>
                <c:formatCode>0.0</c:formatCode>
                <c:ptCount val="73"/>
                <c:pt idx="0">
                  <c:v>96.479465017526124</c:v>
                </c:pt>
                <c:pt idx="1">
                  <c:v>97.577389154962447</c:v>
                </c:pt>
                <c:pt idx="2">
                  <c:v>96.361196541702171</c:v>
                </c:pt>
                <c:pt idx="3">
                  <c:v>94.987552628289606</c:v>
                </c:pt>
                <c:pt idx="4">
                  <c:v>92.919288246287422</c:v>
                </c:pt>
                <c:pt idx="5">
                  <c:v>103.22573397576971</c:v>
                </c:pt>
                <c:pt idx="6">
                  <c:v>105.80607086074633</c:v>
                </c:pt>
                <c:pt idx="7">
                  <c:v>106.73713081882129</c:v>
                </c:pt>
                <c:pt idx="8" formatCode="General">
                  <c:v>101.91747164687334</c:v>
                </c:pt>
                <c:pt idx="9" formatCode="General">
                  <c:v>103.04891931737788</c:v>
                </c:pt>
                <c:pt idx="10" formatCode="General">
                  <c:v>98.895636509586765</c:v>
                </c:pt>
                <c:pt idx="11" formatCode="General">
                  <c:v>102.17481981126929</c:v>
                </c:pt>
                <c:pt idx="12" formatCode="General">
                  <c:v>114.51567180936254</c:v>
                </c:pt>
                <c:pt idx="13" formatCode="General">
                  <c:v>114.51334402324838</c:v>
                </c:pt>
                <c:pt idx="14" formatCode="General">
                  <c:v>119.05796166754462</c:v>
                </c:pt>
                <c:pt idx="15" formatCode="General">
                  <c:v>117.766594137987</c:v>
                </c:pt>
                <c:pt idx="16" formatCode="General">
                  <c:v>116.83401894353022</c:v>
                </c:pt>
                <c:pt idx="17" formatCode="General">
                  <c:v>108.26478355821227</c:v>
                </c:pt>
                <c:pt idx="18" formatCode="General">
                  <c:v>108.53647420200525</c:v>
                </c:pt>
                <c:pt idx="19" formatCode="General">
                  <c:v>106.52274635486265</c:v>
                </c:pt>
                <c:pt idx="20" formatCode="General">
                  <c:v>103.87185914153225</c:v>
                </c:pt>
                <c:pt idx="21" formatCode="General">
                  <c:v>101.49630606818478</c:v>
                </c:pt>
                <c:pt idx="22" formatCode="General">
                  <c:v>105.91138639164866</c:v>
                </c:pt>
                <c:pt idx="23" formatCode="General">
                  <c:v>107.08081248591238</c:v>
                </c:pt>
                <c:pt idx="24" formatCode="General">
                  <c:v>119.09794559461</c:v>
                </c:pt>
                <c:pt idx="25" formatCode="General">
                  <c:v>119.28772142841552</c:v>
                </c:pt>
                <c:pt idx="26" formatCode="General">
                  <c:v>116.05458084530305</c:v>
                </c:pt>
                <c:pt idx="27" formatCode="General">
                  <c:v>117.22008346414916</c:v>
                </c:pt>
                <c:pt idx="28" formatCode="General">
                  <c:v>112.3500035764331</c:v>
                </c:pt>
                <c:pt idx="29" formatCode="General">
                  <c:v>113.15798388526431</c:v>
                </c:pt>
                <c:pt idx="30" formatCode="General">
                  <c:v>114.4664340624917</c:v>
                </c:pt>
                <c:pt idx="31" formatCode="General">
                  <c:v>118.17321067806832</c:v>
                </c:pt>
                <c:pt idx="32" formatCode="General">
                  <c:v>123.60463547659312</c:v>
                </c:pt>
                <c:pt idx="33" formatCode="General">
                  <c:v>124.12603947827141</c:v>
                </c:pt>
                <c:pt idx="34" formatCode="General">
                  <c:v>125.39796196760335</c:v>
                </c:pt>
                <c:pt idx="35" formatCode="General">
                  <c:v>120.72476012471152</c:v>
                </c:pt>
                <c:pt idx="36" formatCode="General">
                  <c:v>128.22156548081711</c:v>
                </c:pt>
                <c:pt idx="37" formatCode="General">
                  <c:v>130.25791891370787</c:v>
                </c:pt>
                <c:pt idx="38" formatCode="General">
                  <c:v>129.78481222299905</c:v>
                </c:pt>
                <c:pt idx="39" formatCode="General">
                  <c:v>125.53542178369253</c:v>
                </c:pt>
                <c:pt idx="40" formatCode="General">
                  <c:v>120.88882370079442</c:v>
                </c:pt>
                <c:pt idx="41" formatCode="General">
                  <c:v>120.30438286246236</c:v>
                </c:pt>
                <c:pt idx="42" formatCode="General">
                  <c:v>126.93078179010213</c:v>
                </c:pt>
                <c:pt idx="43" formatCode="General">
                  <c:v>128.9117879828004</c:v>
                </c:pt>
                <c:pt idx="44" formatCode="General">
                  <c:v>135.99824552351714</c:v>
                </c:pt>
                <c:pt idx="45" formatCode="General">
                  <c:v>137.43960301129329</c:v>
                </c:pt>
                <c:pt idx="46" formatCode="General">
                  <c:v>138.08160308015735</c:v>
                </c:pt>
                <c:pt idx="47" formatCode="General">
                  <c:v>136.6255742418407</c:v>
                </c:pt>
                <c:pt idx="48" formatCode="General">
                  <c:v>147.05100205748568</c:v>
                </c:pt>
                <c:pt idx="49" formatCode="General">
                  <c:v>147.15804018893613</c:v>
                </c:pt>
                <c:pt idx="50" formatCode="General">
                  <c:v>143.70380204070915</c:v>
                </c:pt>
                <c:pt idx="51" formatCode="General">
                  <c:v>148.2373479310499</c:v>
                </c:pt>
                <c:pt idx="52" formatCode="General">
                  <c:v>144.67724783857636</c:v>
                </c:pt>
                <c:pt idx="53" formatCode="General">
                  <c:v>154.03028743830643</c:v>
                </c:pt>
                <c:pt idx="54" formatCode="General">
                  <c:v>151.52295878993897</c:v>
                </c:pt>
                <c:pt idx="55" formatCode="General">
                  <c:v>151.6154659679793</c:v>
                </c:pt>
                <c:pt idx="56" formatCode="General">
                  <c:v>146.29152787324628</c:v>
                </c:pt>
                <c:pt idx="57" formatCode="General">
                  <c:v>143.18975397683982</c:v>
                </c:pt>
                <c:pt idx="58" formatCode="General">
                  <c:v>144.98301377839587</c:v>
                </c:pt>
                <c:pt idx="59" formatCode="General">
                  <c:v>145.94935985357466</c:v>
                </c:pt>
                <c:pt idx="60" formatCode="General">
                  <c:v>158.60982818452888</c:v>
                </c:pt>
                <c:pt idx="61" formatCode="General">
                  <c:v>153.51375162250807</c:v>
                </c:pt>
                <c:pt idx="62" formatCode="General">
                  <c:v>152.87491530814293</c:v>
                </c:pt>
                <c:pt idx="63" formatCode="General">
                  <c:v>158.21725512217563</c:v>
                </c:pt>
                <c:pt idx="64" formatCode="General">
                  <c:v>163.31321047338736</c:v>
                </c:pt>
                <c:pt idx="65" formatCode="General">
                  <c:v>170.72294138920003</c:v>
                </c:pt>
                <c:pt idx="66" formatCode="General">
                  <c:v>170.81560921708635</c:v>
                </c:pt>
                <c:pt idx="67" formatCode="General">
                  <c:v>174.7482802660532</c:v>
                </c:pt>
                <c:pt idx="68" formatCode="General">
                  <c:v>173.58412792612953</c:v>
                </c:pt>
                <c:pt idx="69" formatCode="General">
                  <c:v>178.89052805557353</c:v>
                </c:pt>
                <c:pt idx="70" formatCode="General">
                  <c:v>171.92152991174831</c:v>
                </c:pt>
                <c:pt idx="71" formatCode="General">
                  <c:v>172.97357981513829</c:v>
                </c:pt>
                <c:pt idx="72" formatCode="General">
                  <c:v>191.87125093501066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data'!$AJ$2</c:f>
              <c:strCache>
                <c:ptCount val="1"/>
                <c:pt idx="0">
                  <c:v>Eastern CapeGovernment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data'!$AJ$40:$AJ$112</c:f>
              <c:numCache>
                <c:formatCode>0.0</c:formatCode>
                <c:ptCount val="73"/>
                <c:pt idx="0">
                  <c:v>91.112856367504648</c:v>
                </c:pt>
                <c:pt idx="1">
                  <c:v>94.073037763530536</c:v>
                </c:pt>
                <c:pt idx="2">
                  <c:v>96.522579700770635</c:v>
                </c:pt>
                <c:pt idx="3">
                  <c:v>98.60844918561817</c:v>
                </c:pt>
                <c:pt idx="4">
                  <c:v>100.35691823545821</c:v>
                </c:pt>
                <c:pt idx="5">
                  <c:v>101.93343302198579</c:v>
                </c:pt>
                <c:pt idx="6">
                  <c:v>102.99247622602419</c:v>
                </c:pt>
                <c:pt idx="7">
                  <c:v>103.50039353548853</c:v>
                </c:pt>
                <c:pt idx="8">
                  <c:v>103.39509328962183</c:v>
                </c:pt>
                <c:pt idx="9">
                  <c:v>103.16661459049213</c:v>
                </c:pt>
                <c:pt idx="10">
                  <c:v>102.6911325152544</c:v>
                </c:pt>
                <c:pt idx="11">
                  <c:v>101.97536807923288</c:v>
                </c:pt>
                <c:pt idx="12">
                  <c:v>104.21574439350722</c:v>
                </c:pt>
                <c:pt idx="13">
                  <c:v>103.99018493245769</c:v>
                </c:pt>
                <c:pt idx="14">
                  <c:v>103.66415421779477</c:v>
                </c:pt>
                <c:pt idx="15">
                  <c:v>101.36014913639306</c:v>
                </c:pt>
                <c:pt idx="16">
                  <c:v>96.723184631478759</c:v>
                </c:pt>
                <c:pt idx="17">
                  <c:v>89.508835981942624</c:v>
                </c:pt>
                <c:pt idx="18">
                  <c:v>84.391331368341639</c:v>
                </c:pt>
                <c:pt idx="19">
                  <c:v>81.560362394310644</c:v>
                </c:pt>
                <c:pt idx="20">
                  <c:v>81.237078380522277</c:v>
                </c:pt>
                <c:pt idx="21">
                  <c:v>80.849985834655016</c:v>
                </c:pt>
                <c:pt idx="22">
                  <c:v>80.544027671805623</c:v>
                </c:pt>
                <c:pt idx="23">
                  <c:v>80.116907835420662</c:v>
                </c:pt>
                <c:pt idx="24">
                  <c:v>82.398336843718397</c:v>
                </c:pt>
                <c:pt idx="25">
                  <c:v>83.152447538003159</c:v>
                </c:pt>
                <c:pt idx="26">
                  <c:v>84.146284400587746</c:v>
                </c:pt>
                <c:pt idx="27">
                  <c:v>85.054903813604071</c:v>
                </c:pt>
                <c:pt idx="28">
                  <c:v>85.672322707091254</c:v>
                </c:pt>
                <c:pt idx="29">
                  <c:v>86.086038191074593</c:v>
                </c:pt>
                <c:pt idx="30">
                  <c:v>87.880011547116226</c:v>
                </c:pt>
                <c:pt idx="31">
                  <c:v>91.014280389657728</c:v>
                </c:pt>
                <c:pt idx="32">
                  <c:v>95.506509006649154</c:v>
                </c:pt>
                <c:pt idx="33">
                  <c:v>97.231537512524838</c:v>
                </c:pt>
                <c:pt idx="34">
                  <c:v>96.34446830311208</c:v>
                </c:pt>
                <c:pt idx="35">
                  <c:v>92.823843361070175</c:v>
                </c:pt>
                <c:pt idx="36">
                  <c:v>92.865791977149925</c:v>
                </c:pt>
                <c:pt idx="37">
                  <c:v>91.497536594309466</c:v>
                </c:pt>
                <c:pt idx="38">
                  <c:v>90.778638485780505</c:v>
                </c:pt>
                <c:pt idx="39">
                  <c:v>91.63144342578984</c:v>
                </c:pt>
                <c:pt idx="40">
                  <c:v>93.690501229477491</c:v>
                </c:pt>
                <c:pt idx="41">
                  <c:v>97.059690462393974</c:v>
                </c:pt>
                <c:pt idx="42">
                  <c:v>99.098861374679487</c:v>
                </c:pt>
                <c:pt idx="43">
                  <c:v>99.925170336472988</c:v>
                </c:pt>
                <c:pt idx="44">
                  <c:v>99.554070930946352</c:v>
                </c:pt>
                <c:pt idx="45">
                  <c:v>99.589042028359145</c:v>
                </c:pt>
                <c:pt idx="46">
                  <c:v>100.02730566658751</c:v>
                </c:pt>
                <c:pt idx="47">
                  <c:v>101.02936493473079</c:v>
                </c:pt>
                <c:pt idx="48">
                  <c:v>102.94929434388203</c:v>
                </c:pt>
                <c:pt idx="49">
                  <c:v>100.18910966304458</c:v>
                </c:pt>
                <c:pt idx="50">
                  <c:v>95.111069673894718</c:v>
                </c:pt>
                <c:pt idx="51">
                  <c:v>92.49794336154811</c:v>
                </c:pt>
                <c:pt idx="52">
                  <c:v>92.247817460334105</c:v>
                </c:pt>
                <c:pt idx="53">
                  <c:v>94.367965723795081</c:v>
                </c:pt>
                <c:pt idx="54">
                  <c:v>96.921404029040417</c:v>
                </c:pt>
                <c:pt idx="55">
                  <c:v>99.987067258040682</c:v>
                </c:pt>
                <c:pt idx="56">
                  <c:v>103.39914693644705</c:v>
                </c:pt>
                <c:pt idx="57">
                  <c:v>106.65712241995843</c:v>
                </c:pt>
                <c:pt idx="58">
                  <c:v>109.61000768270148</c:v>
                </c:pt>
                <c:pt idx="59">
                  <c:v>112.20384698118438</c:v>
                </c:pt>
                <c:pt idx="60">
                  <c:v>113.33916548268489</c:v>
                </c:pt>
                <c:pt idx="61">
                  <c:v>106.71889930568642</c:v>
                </c:pt>
                <c:pt idx="62">
                  <c:v>95.416320833798636</c:v>
                </c:pt>
                <c:pt idx="63">
                  <c:v>123.19194346779948</c:v>
                </c:pt>
                <c:pt idx="64">
                  <c:v>127.44694197931305</c:v>
                </c:pt>
                <c:pt idx="65">
                  <c:v>132.55707269340263</c:v>
                </c:pt>
                <c:pt idx="66">
                  <c:v>139.834459685566</c:v>
                </c:pt>
                <c:pt idx="67">
                  <c:v>143.01772052069668</c:v>
                </c:pt>
                <c:pt idx="68">
                  <c:v>141.81581574057222</c:v>
                </c:pt>
                <c:pt idx="69">
                  <c:v>139.78204452510894</c:v>
                </c:pt>
                <c:pt idx="70">
                  <c:v>143.29304352148824</c:v>
                </c:pt>
                <c:pt idx="71">
                  <c:v>146.75430922397211</c:v>
                </c:pt>
                <c:pt idx="72">
                  <c:v>151.0039908020733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data'!$AW$2</c:f>
              <c:strCache>
                <c:ptCount val="1"/>
                <c:pt idx="0">
                  <c:v>Free State Government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data'!$AW$40:$AW$112</c:f>
              <c:numCache>
                <c:formatCode>0.0</c:formatCode>
                <c:ptCount val="73"/>
                <c:pt idx="0">
                  <c:v>90.319086204664174</c:v>
                </c:pt>
                <c:pt idx="1">
                  <c:v>91.674546372785571</c:v>
                </c:pt>
                <c:pt idx="2">
                  <c:v>92.187455324163466</c:v>
                </c:pt>
                <c:pt idx="3">
                  <c:v>89.617947163063874</c:v>
                </c:pt>
                <c:pt idx="4">
                  <c:v>104.77406188996066</c:v>
                </c:pt>
                <c:pt idx="5">
                  <c:v>109.14215542220337</c:v>
                </c:pt>
                <c:pt idx="6">
                  <c:v>110.96732975955806</c:v>
                </c:pt>
                <c:pt idx="7">
                  <c:v>106.4994555588197</c:v>
                </c:pt>
                <c:pt idx="8">
                  <c:v>105.92316092588759</c:v>
                </c:pt>
                <c:pt idx="9">
                  <c:v>108.00152497267473</c:v>
                </c:pt>
                <c:pt idx="10">
                  <c:v>101.63564625187166</c:v>
                </c:pt>
                <c:pt idx="11">
                  <c:v>104.87537710482538</c:v>
                </c:pt>
                <c:pt idx="12">
                  <c:v>117.97193573922242</c:v>
                </c:pt>
                <c:pt idx="13">
                  <c:v>116.7375425359607</c:v>
                </c:pt>
                <c:pt idx="14">
                  <c:v>122.0897266920328</c:v>
                </c:pt>
                <c:pt idx="15">
                  <c:v>120.38508575884876</c:v>
                </c:pt>
                <c:pt idx="16">
                  <c:v>119.55552534656491</c:v>
                </c:pt>
                <c:pt idx="17">
                  <c:v>108.81554137573531</c:v>
                </c:pt>
                <c:pt idx="18">
                  <c:v>110.34937846273066</c:v>
                </c:pt>
                <c:pt idx="19">
                  <c:v>109.36135554430959</c:v>
                </c:pt>
                <c:pt idx="20">
                  <c:v>107.35689713360664</c:v>
                </c:pt>
                <c:pt idx="21">
                  <c:v>104.56979074256982</c:v>
                </c:pt>
                <c:pt idx="22">
                  <c:v>109.51818784287701</c:v>
                </c:pt>
                <c:pt idx="23">
                  <c:v>109.28479727371734</c:v>
                </c:pt>
                <c:pt idx="24">
                  <c:v>122.22909364145448</c:v>
                </c:pt>
                <c:pt idx="25">
                  <c:v>122.83773735057962</c:v>
                </c:pt>
                <c:pt idx="26">
                  <c:v>119.64987141472278</c:v>
                </c:pt>
                <c:pt idx="27">
                  <c:v>121.96129934345548</c:v>
                </c:pt>
                <c:pt idx="28">
                  <c:v>114.96220073806384</c:v>
                </c:pt>
                <c:pt idx="29">
                  <c:v>114.61822240784744</c:v>
                </c:pt>
                <c:pt idx="30">
                  <c:v>113.7421888171522</c:v>
                </c:pt>
                <c:pt idx="31">
                  <c:v>115.55057564806998</c:v>
                </c:pt>
                <c:pt idx="32">
                  <c:v>119.02927233505376</c:v>
                </c:pt>
                <c:pt idx="33">
                  <c:v>118.43131035046331</c:v>
                </c:pt>
                <c:pt idx="34">
                  <c:v>121.84280414322039</c:v>
                </c:pt>
                <c:pt idx="35">
                  <c:v>119.31177211468757</c:v>
                </c:pt>
                <c:pt idx="36">
                  <c:v>127.74936530825143</c:v>
                </c:pt>
                <c:pt idx="37">
                  <c:v>130.22506135913014</c:v>
                </c:pt>
                <c:pt idx="38">
                  <c:v>127.45909456520266</c:v>
                </c:pt>
                <c:pt idx="39">
                  <c:v>121.55495512257733</c:v>
                </c:pt>
                <c:pt idx="40">
                  <c:v>116.36840176299192</c:v>
                </c:pt>
                <c:pt idx="41">
                  <c:v>117.86105382471158</c:v>
                </c:pt>
                <c:pt idx="42">
                  <c:v>126.95901048683835</c:v>
                </c:pt>
                <c:pt idx="43">
                  <c:v>126.69031532894365</c:v>
                </c:pt>
                <c:pt idx="44">
                  <c:v>131.07136846752206</c:v>
                </c:pt>
                <c:pt idx="45">
                  <c:v>130.04317127419222</c:v>
                </c:pt>
                <c:pt idx="46">
                  <c:v>130.69229658090507</c:v>
                </c:pt>
                <c:pt idx="47">
                  <c:v>130.42980024023265</c:v>
                </c:pt>
                <c:pt idx="48">
                  <c:v>139.47990188845668</c:v>
                </c:pt>
                <c:pt idx="49">
                  <c:v>137.95912691038936</c:v>
                </c:pt>
                <c:pt idx="50">
                  <c:v>131.45031260275786</c:v>
                </c:pt>
                <c:pt idx="51">
                  <c:v>137.13771415118029</c:v>
                </c:pt>
                <c:pt idx="52">
                  <c:v>132.48209486941843</c:v>
                </c:pt>
                <c:pt idx="53">
                  <c:v>145.70137344142978</c:v>
                </c:pt>
                <c:pt idx="54">
                  <c:v>144.03814272123671</c:v>
                </c:pt>
                <c:pt idx="55">
                  <c:v>145.84078018388095</c:v>
                </c:pt>
                <c:pt idx="56">
                  <c:v>141.04017167908282</c:v>
                </c:pt>
                <c:pt idx="57">
                  <c:v>137.69463494360411</c:v>
                </c:pt>
                <c:pt idx="58">
                  <c:v>140.23157034203595</c:v>
                </c:pt>
                <c:pt idx="59">
                  <c:v>140.79417867198438</c:v>
                </c:pt>
                <c:pt idx="60">
                  <c:v>152.15542170678864</c:v>
                </c:pt>
                <c:pt idx="61">
                  <c:v>145.53033740233215</c:v>
                </c:pt>
                <c:pt idx="62">
                  <c:v>147.3068365169928</c:v>
                </c:pt>
                <c:pt idx="63">
                  <c:v>153.65059399778053</c:v>
                </c:pt>
                <c:pt idx="64">
                  <c:v>156.05196350818781</c:v>
                </c:pt>
                <c:pt idx="65">
                  <c:v>157.41142175660613</c:v>
                </c:pt>
                <c:pt idx="66">
                  <c:v>151.95120191452111</c:v>
                </c:pt>
                <c:pt idx="67">
                  <c:v>154.02809149206618</c:v>
                </c:pt>
                <c:pt idx="68">
                  <c:v>151.30966429861243</c:v>
                </c:pt>
                <c:pt idx="69">
                  <c:v>155.11256814204094</c:v>
                </c:pt>
                <c:pt idx="70">
                  <c:v>156.64977105058355</c:v>
                </c:pt>
                <c:pt idx="71">
                  <c:v>160.7508149757482</c:v>
                </c:pt>
                <c:pt idx="72">
                  <c:v>180.48268562984416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'Sector data'!$BK$2</c:f>
              <c:strCache>
                <c:ptCount val="1"/>
                <c:pt idx="0">
                  <c:v>KZN Government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data'!$BK$40:$BK$112</c:f>
              <c:numCache>
                <c:formatCode>0.0</c:formatCode>
                <c:ptCount val="73"/>
                <c:pt idx="0">
                  <c:v>95.394363028194363</c:v>
                </c:pt>
                <c:pt idx="1">
                  <c:v>94.227226530224584</c:v>
                </c:pt>
                <c:pt idx="2">
                  <c:v>96.58149744201323</c:v>
                </c:pt>
                <c:pt idx="3">
                  <c:v>98.845228728412167</c:v>
                </c:pt>
                <c:pt idx="4">
                  <c:v>109.7696720657913</c:v>
                </c:pt>
                <c:pt idx="5">
                  <c:v>106.58272712394549</c:v>
                </c:pt>
                <c:pt idx="6">
                  <c:v>97.55799387424959</c:v>
                </c:pt>
                <c:pt idx="7">
                  <c:v>102.55167033736912</c:v>
                </c:pt>
                <c:pt idx="8">
                  <c:v>99.54135625513031</c:v>
                </c:pt>
                <c:pt idx="9">
                  <c:v>97.844448965879266</c:v>
                </c:pt>
                <c:pt idx="10">
                  <c:v>98.535016009897248</c:v>
                </c:pt>
                <c:pt idx="11">
                  <c:v>102.63258278893262</c:v>
                </c:pt>
                <c:pt idx="12">
                  <c:v>108.18044950828852</c:v>
                </c:pt>
                <c:pt idx="13">
                  <c:v>107.84110527806314</c:v>
                </c:pt>
                <c:pt idx="14">
                  <c:v>116.77436986778345</c:v>
                </c:pt>
                <c:pt idx="15">
                  <c:v>106.21868044009295</c:v>
                </c:pt>
                <c:pt idx="16">
                  <c:v>97.862061248768399</c:v>
                </c:pt>
                <c:pt idx="17">
                  <c:v>90.491318258413145</c:v>
                </c:pt>
                <c:pt idx="18">
                  <c:v>87.45811925288082</c:v>
                </c:pt>
                <c:pt idx="19">
                  <c:v>85.68129485792474</c:v>
                </c:pt>
                <c:pt idx="20">
                  <c:v>87.064383305887361</c:v>
                </c:pt>
                <c:pt idx="21">
                  <c:v>86.639929569535695</c:v>
                </c:pt>
                <c:pt idx="22">
                  <c:v>88.338201238686793</c:v>
                </c:pt>
                <c:pt idx="23">
                  <c:v>84.924140268693279</c:v>
                </c:pt>
                <c:pt idx="24">
                  <c:v>92.073623390491534</c:v>
                </c:pt>
                <c:pt idx="25">
                  <c:v>94.419456944894804</c:v>
                </c:pt>
                <c:pt idx="26">
                  <c:v>89.684453775937854</c:v>
                </c:pt>
                <c:pt idx="27">
                  <c:v>99.657683414569675</c:v>
                </c:pt>
                <c:pt idx="28">
                  <c:v>96.262022247397738</c:v>
                </c:pt>
                <c:pt idx="29">
                  <c:v>95.442847744445558</c:v>
                </c:pt>
                <c:pt idx="30">
                  <c:v>104.32164964720147</c:v>
                </c:pt>
                <c:pt idx="31">
                  <c:v>101.66786691077832</c:v>
                </c:pt>
                <c:pt idx="32">
                  <c:v>101.84256592683407</c:v>
                </c:pt>
                <c:pt idx="33">
                  <c:v>102.91700908328821</c:v>
                </c:pt>
                <c:pt idx="34">
                  <c:v>103.37425753515976</c:v>
                </c:pt>
                <c:pt idx="35">
                  <c:v>100.60569788110834</c:v>
                </c:pt>
                <c:pt idx="36">
                  <c:v>106.80032586375739</c:v>
                </c:pt>
                <c:pt idx="37">
                  <c:v>107.9979198056017</c:v>
                </c:pt>
                <c:pt idx="38">
                  <c:v>99.973986513361382</c:v>
                </c:pt>
                <c:pt idx="39">
                  <c:v>96.114043052119357</c:v>
                </c:pt>
                <c:pt idx="40">
                  <c:v>103.29627812416599</c:v>
                </c:pt>
                <c:pt idx="41">
                  <c:v>103.45639852990632</c:v>
                </c:pt>
                <c:pt idx="42">
                  <c:v>116.07408697170973</c:v>
                </c:pt>
                <c:pt idx="43">
                  <c:v>113.23770408186517</c:v>
                </c:pt>
                <c:pt idx="44">
                  <c:v>113.73228926460341</c:v>
                </c:pt>
                <c:pt idx="45">
                  <c:v>112.24230453958893</c:v>
                </c:pt>
                <c:pt idx="46">
                  <c:v>110.78092882749971</c:v>
                </c:pt>
                <c:pt idx="47">
                  <c:v>110.23922741042722</c:v>
                </c:pt>
                <c:pt idx="48">
                  <c:v>116.29810319855154</c:v>
                </c:pt>
                <c:pt idx="49">
                  <c:v>117.02776778982157</c:v>
                </c:pt>
                <c:pt idx="50">
                  <c:v>112.65306031102604</c:v>
                </c:pt>
                <c:pt idx="51">
                  <c:v>108.72350010440123</c:v>
                </c:pt>
                <c:pt idx="52">
                  <c:v>106.56440742934701</c:v>
                </c:pt>
                <c:pt idx="53">
                  <c:v>115.28252555777284</c:v>
                </c:pt>
                <c:pt idx="54">
                  <c:v>119.41110242967515</c:v>
                </c:pt>
                <c:pt idx="55">
                  <c:v>115.07731586745525</c:v>
                </c:pt>
                <c:pt idx="56">
                  <c:v>117.08587792917763</c:v>
                </c:pt>
                <c:pt idx="57">
                  <c:v>118.38198134509979</c:v>
                </c:pt>
                <c:pt idx="58">
                  <c:v>121.7491870086465</c:v>
                </c:pt>
                <c:pt idx="59">
                  <c:v>126.15411816700997</c:v>
                </c:pt>
                <c:pt idx="60">
                  <c:v>124.68510732540852</c:v>
                </c:pt>
                <c:pt idx="61">
                  <c:v>120.23568590141545</c:v>
                </c:pt>
                <c:pt idx="62">
                  <c:v>122.18641416030705</c:v>
                </c:pt>
                <c:pt idx="63">
                  <c:v>121.53652135917329</c:v>
                </c:pt>
                <c:pt idx="64">
                  <c:v>123.01632590749712</c:v>
                </c:pt>
                <c:pt idx="65">
                  <c:v>131.50731114309772</c:v>
                </c:pt>
                <c:pt idx="66">
                  <c:v>130.53803732530639</c:v>
                </c:pt>
                <c:pt idx="67">
                  <c:v>130.59337507666149</c:v>
                </c:pt>
                <c:pt idx="68">
                  <c:v>131.57297317426304</c:v>
                </c:pt>
                <c:pt idx="69">
                  <c:v>120.64926354769793</c:v>
                </c:pt>
                <c:pt idx="70">
                  <c:v>147.21310852007338</c:v>
                </c:pt>
                <c:pt idx="71">
                  <c:v>160.39952591291674</c:v>
                </c:pt>
                <c:pt idx="72">
                  <c:v>172.58471592777136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67360"/>
        <c:axId val="273989632"/>
      </c:lineChart>
      <c:dateAx>
        <c:axId val="273967360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3989632"/>
        <c:crosses val="autoZero"/>
        <c:auto val="1"/>
        <c:lblOffset val="100"/>
        <c:baseTimeUnit val="months"/>
      </c:dateAx>
      <c:valAx>
        <c:axId val="273989632"/>
        <c:scaling>
          <c:orientation val="minMax"/>
          <c:max val="18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396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37618888894571"/>
          <c:y val="2.1047769536857532E-2"/>
          <c:w val="0.38955965774852186"/>
          <c:h val="0.25211488827622142"/>
        </c:manualLayout>
      </c:layout>
      <c:overlay val="0"/>
      <c:txPr>
        <a:bodyPr/>
        <a:lstStyle/>
        <a:p>
          <a:pPr>
            <a:defRPr lang="en-GB" sz="20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68667640229739E-2"/>
          <c:y val="2.134417624026505E-2"/>
          <c:w val="0.8944390169532106"/>
          <c:h val="0.80991617454068243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data'!$J$2</c:f>
              <c:strCache>
                <c:ptCount val="1"/>
                <c:pt idx="0">
                  <c:v>Gauteng Growth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data'!$J$40:$J$112</c:f>
              <c:numCache>
                <c:formatCode>0.0</c:formatCode>
                <c:ptCount val="73"/>
                <c:pt idx="0">
                  <c:v>98.287376595562236</c:v>
                </c:pt>
                <c:pt idx="1">
                  <c:v>97.136935167563593</c:v>
                </c:pt>
                <c:pt idx="2">
                  <c:v>98.064282873446004</c:v>
                </c:pt>
                <c:pt idx="3">
                  <c:v>96.757323157385727</c:v>
                </c:pt>
                <c:pt idx="4">
                  <c:v>97.376045185952449</c:v>
                </c:pt>
                <c:pt idx="5">
                  <c:v>99.473026200381554</c:v>
                </c:pt>
                <c:pt idx="6">
                  <c:v>100.9136769393595</c:v>
                </c:pt>
                <c:pt idx="7">
                  <c:v>101.30541071481134</c:v>
                </c:pt>
                <c:pt idx="8">
                  <c:v>101.02209785001502</c:v>
                </c:pt>
                <c:pt idx="9">
                  <c:v>101.87917765028168</c:v>
                </c:pt>
                <c:pt idx="10">
                  <c:v>103.85507417310069</c:v>
                </c:pt>
                <c:pt idx="11">
                  <c:v>103.25191593392775</c:v>
                </c:pt>
                <c:pt idx="12">
                  <c:v>109.88768293878772</c:v>
                </c:pt>
                <c:pt idx="13">
                  <c:v>108.50093684426533</c:v>
                </c:pt>
                <c:pt idx="14">
                  <c:v>109.64589514832815</c:v>
                </c:pt>
                <c:pt idx="15">
                  <c:v>111.30274360130548</c:v>
                </c:pt>
                <c:pt idx="16">
                  <c:v>111.97926816837064</c:v>
                </c:pt>
                <c:pt idx="17">
                  <c:v>110.08413721457734</c:v>
                </c:pt>
                <c:pt idx="18">
                  <c:v>110.581549087596</c:v>
                </c:pt>
                <c:pt idx="19">
                  <c:v>110.33279259153306</c:v>
                </c:pt>
                <c:pt idx="20">
                  <c:v>110.19667287083453</c:v>
                </c:pt>
                <c:pt idx="21">
                  <c:v>110.38530068375701</c:v>
                </c:pt>
                <c:pt idx="22">
                  <c:v>109.96716980086771</c:v>
                </c:pt>
                <c:pt idx="23">
                  <c:v>110.84564744852231</c:v>
                </c:pt>
                <c:pt idx="24">
                  <c:v>115.73621151235095</c:v>
                </c:pt>
                <c:pt idx="25">
                  <c:v>114.87852185414168</c:v>
                </c:pt>
                <c:pt idx="26">
                  <c:v>115.49813033434128</c:v>
                </c:pt>
                <c:pt idx="27">
                  <c:v>115.67484753177544</c:v>
                </c:pt>
                <c:pt idx="28">
                  <c:v>114.42614039130137</c:v>
                </c:pt>
                <c:pt idx="29">
                  <c:v>114.67292572148003</c:v>
                </c:pt>
                <c:pt idx="30">
                  <c:v>114.15305716760929</c:v>
                </c:pt>
                <c:pt idx="31">
                  <c:v>113.97957277364745</c:v>
                </c:pt>
                <c:pt idx="32">
                  <c:v>114.68468037304221</c:v>
                </c:pt>
                <c:pt idx="33">
                  <c:v>114.24477124868785</c:v>
                </c:pt>
                <c:pt idx="34">
                  <c:v>115.06998624133617</c:v>
                </c:pt>
                <c:pt idx="35">
                  <c:v>114.55109183271102</c:v>
                </c:pt>
                <c:pt idx="36">
                  <c:v>118.27237674636902</c:v>
                </c:pt>
                <c:pt idx="37">
                  <c:v>118.85222963313325</c:v>
                </c:pt>
                <c:pt idx="38">
                  <c:v>118.43251098129048</c:v>
                </c:pt>
                <c:pt idx="39">
                  <c:v>117.15009733840802</c:v>
                </c:pt>
                <c:pt idx="40">
                  <c:v>116.9302681544247</c:v>
                </c:pt>
                <c:pt idx="41">
                  <c:v>115.25847278835906</c:v>
                </c:pt>
                <c:pt idx="42">
                  <c:v>115.3086486234607</c:v>
                </c:pt>
                <c:pt idx="43">
                  <c:v>114.02903981196698</c:v>
                </c:pt>
                <c:pt idx="44">
                  <c:v>113.34877768052171</c:v>
                </c:pt>
                <c:pt idx="45">
                  <c:v>114.36736671721336</c:v>
                </c:pt>
                <c:pt idx="46">
                  <c:v>113.51517551494925</c:v>
                </c:pt>
                <c:pt idx="47">
                  <c:v>111.71126903202317</c:v>
                </c:pt>
                <c:pt idx="48">
                  <c:v>112.16740555818716</c:v>
                </c:pt>
                <c:pt idx="49">
                  <c:v>108.97663534207818</c:v>
                </c:pt>
                <c:pt idx="50">
                  <c:v>107.34208567484772</c:v>
                </c:pt>
                <c:pt idx="51">
                  <c:v>107.36666805263668</c:v>
                </c:pt>
                <c:pt idx="52">
                  <c:v>105.28659660897853</c:v>
                </c:pt>
                <c:pt idx="53">
                  <c:v>104.70623561904793</c:v>
                </c:pt>
                <c:pt idx="54">
                  <c:v>104.53160344565266</c:v>
                </c:pt>
                <c:pt idx="55">
                  <c:v>104.65612521971593</c:v>
                </c:pt>
                <c:pt idx="56">
                  <c:v>103.67274573334143</c:v>
                </c:pt>
                <c:pt idx="57">
                  <c:v>103.50014311006458</c:v>
                </c:pt>
                <c:pt idx="58">
                  <c:v>104.26463461399204</c:v>
                </c:pt>
                <c:pt idx="59">
                  <c:v>104.49868465125903</c:v>
                </c:pt>
                <c:pt idx="60">
                  <c:v>109.54840670455661</c:v>
                </c:pt>
                <c:pt idx="61">
                  <c:v>107.11277019805141</c:v>
                </c:pt>
                <c:pt idx="62">
                  <c:v>107.37828333391522</c:v>
                </c:pt>
                <c:pt idx="63">
                  <c:v>108.98199744861716</c:v>
                </c:pt>
                <c:pt idx="64">
                  <c:v>109.00475969106046</c:v>
                </c:pt>
                <c:pt idx="65">
                  <c:v>109.42953246831546</c:v>
                </c:pt>
                <c:pt idx="66">
                  <c:v>109.03050363887468</c:v>
                </c:pt>
                <c:pt idx="67">
                  <c:v>108.36444198190735</c:v>
                </c:pt>
                <c:pt idx="68">
                  <c:v>107.22006690206055</c:v>
                </c:pt>
                <c:pt idx="69">
                  <c:v>106.68361196448737</c:v>
                </c:pt>
                <c:pt idx="70">
                  <c:v>107.82262870997103</c:v>
                </c:pt>
                <c:pt idx="71">
                  <c:v>110.48529176380929</c:v>
                </c:pt>
                <c:pt idx="72">
                  <c:v>118.48450824247273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data'!$X$2</c:f>
              <c:strCache>
                <c:ptCount val="1"/>
                <c:pt idx="0">
                  <c:v>Western Cape Growth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data'!$X$40:$X$112</c:f>
              <c:numCache>
                <c:formatCode>0.0</c:formatCode>
                <c:ptCount val="73"/>
                <c:pt idx="0">
                  <c:v>97.73656174484185</c:v>
                </c:pt>
                <c:pt idx="1">
                  <c:v>98.264922351352538</c:v>
                </c:pt>
                <c:pt idx="2">
                  <c:v>98.08483000780619</c:v>
                </c:pt>
                <c:pt idx="3">
                  <c:v>96.490150161241303</c:v>
                </c:pt>
                <c:pt idx="4">
                  <c:v>97.560709910474401</c:v>
                </c:pt>
                <c:pt idx="5">
                  <c:v>98.821571615846182</c:v>
                </c:pt>
                <c:pt idx="6">
                  <c:v>100.62903671642758</c:v>
                </c:pt>
                <c:pt idx="7">
                  <c:v>100.3571913218436</c:v>
                </c:pt>
                <c:pt idx="8" formatCode="General">
                  <c:v>101.41995210277415</c:v>
                </c:pt>
                <c:pt idx="9" formatCode="General">
                  <c:v>102.20419827485796</c:v>
                </c:pt>
                <c:pt idx="10" formatCode="General">
                  <c:v>102.47096720127755</c:v>
                </c:pt>
                <c:pt idx="11" formatCode="General">
                  <c:v>103.1346504238746</c:v>
                </c:pt>
                <c:pt idx="12" formatCode="General">
                  <c:v>108.20879098817639</c:v>
                </c:pt>
                <c:pt idx="13" formatCode="General">
                  <c:v>108.15667735673162</c:v>
                </c:pt>
                <c:pt idx="14" formatCode="General">
                  <c:v>108.79783306719889</c:v>
                </c:pt>
                <c:pt idx="15" formatCode="General">
                  <c:v>108.61354976789336</c:v>
                </c:pt>
                <c:pt idx="16" formatCode="General">
                  <c:v>108.8933888705961</c:v>
                </c:pt>
                <c:pt idx="17" formatCode="General">
                  <c:v>108.08003205011353</c:v>
                </c:pt>
                <c:pt idx="18" formatCode="General">
                  <c:v>108.82509817594109</c:v>
                </c:pt>
                <c:pt idx="19" formatCode="General">
                  <c:v>108.91725545457699</c:v>
                </c:pt>
                <c:pt idx="20" formatCode="General">
                  <c:v>108.89616150588783</c:v>
                </c:pt>
                <c:pt idx="21" formatCode="General">
                  <c:v>108.84536177642866</c:v>
                </c:pt>
                <c:pt idx="22" formatCode="General">
                  <c:v>109.29637669477765</c:v>
                </c:pt>
                <c:pt idx="23" formatCode="General">
                  <c:v>110.68851738857151</c:v>
                </c:pt>
                <c:pt idx="24" formatCode="General">
                  <c:v>116.92476757612745</c:v>
                </c:pt>
                <c:pt idx="25" formatCode="General">
                  <c:v>117.46711712554965</c:v>
                </c:pt>
                <c:pt idx="26" formatCode="General">
                  <c:v>117.48932725282259</c:v>
                </c:pt>
                <c:pt idx="27" formatCode="General">
                  <c:v>118.19757337407975</c:v>
                </c:pt>
                <c:pt idx="28" formatCode="General">
                  <c:v>118.15634038406414</c:v>
                </c:pt>
                <c:pt idx="29" formatCode="General">
                  <c:v>118.5437338907125</c:v>
                </c:pt>
                <c:pt idx="30" formatCode="General">
                  <c:v>118.76971307620326</c:v>
                </c:pt>
                <c:pt idx="31" formatCode="General">
                  <c:v>119.24323929334929</c:v>
                </c:pt>
                <c:pt idx="32" formatCode="General">
                  <c:v>120.09920751646587</c:v>
                </c:pt>
                <c:pt idx="33" formatCode="General">
                  <c:v>120.2437140987812</c:v>
                </c:pt>
                <c:pt idx="34" formatCode="General">
                  <c:v>120.7213687561954</c:v>
                </c:pt>
                <c:pt idx="35" formatCode="General">
                  <c:v>120.23420920069398</c:v>
                </c:pt>
                <c:pt idx="36" formatCode="General">
                  <c:v>124.04990299309827</c:v>
                </c:pt>
                <c:pt idx="37" formatCode="General">
                  <c:v>123.06619073597824</c:v>
                </c:pt>
                <c:pt idx="38" formatCode="General">
                  <c:v>122.34711459436261</c:v>
                </c:pt>
                <c:pt idx="39" formatCode="General">
                  <c:v>121.51796822137646</c:v>
                </c:pt>
                <c:pt idx="40" formatCode="General">
                  <c:v>120.34344630741043</c:v>
                </c:pt>
                <c:pt idx="41" formatCode="General">
                  <c:v>119.70864342733887</c:v>
                </c:pt>
                <c:pt idx="42" formatCode="General">
                  <c:v>119.51678660795643</c:v>
                </c:pt>
                <c:pt idx="43" formatCode="General">
                  <c:v>118.94876154720929</c:v>
                </c:pt>
                <c:pt idx="44" formatCode="General">
                  <c:v>119.1311727270793</c:v>
                </c:pt>
                <c:pt idx="45" formatCode="General">
                  <c:v>118.16296803446431</c:v>
                </c:pt>
                <c:pt idx="46" formatCode="General">
                  <c:v>116.93755134339447</c:v>
                </c:pt>
                <c:pt idx="47" formatCode="General">
                  <c:v>115.16121308620617</c:v>
                </c:pt>
                <c:pt idx="48" formatCode="General">
                  <c:v>117.64911243035093</c:v>
                </c:pt>
                <c:pt idx="49" formatCode="General">
                  <c:v>115.55051789706607</c:v>
                </c:pt>
                <c:pt idx="50" formatCode="General">
                  <c:v>112.54510914310978</c:v>
                </c:pt>
                <c:pt idx="51" formatCode="General">
                  <c:v>112.15805424558444</c:v>
                </c:pt>
                <c:pt idx="52" formatCode="General">
                  <c:v>110.77909812936507</c:v>
                </c:pt>
                <c:pt idx="53" formatCode="General">
                  <c:v>110.4576364000919</c:v>
                </c:pt>
                <c:pt idx="54" formatCode="General">
                  <c:v>109.25168553456334</c:v>
                </c:pt>
                <c:pt idx="55" formatCode="General">
                  <c:v>108.52680401067067</c:v>
                </c:pt>
                <c:pt idx="56" formatCode="General">
                  <c:v>107.45125773905421</c:v>
                </c:pt>
                <c:pt idx="57" formatCode="General">
                  <c:v>106.36469883832662</c:v>
                </c:pt>
                <c:pt idx="58" formatCode="General">
                  <c:v>106.47958346435698</c:v>
                </c:pt>
                <c:pt idx="59" formatCode="General">
                  <c:v>106.439706303522</c:v>
                </c:pt>
                <c:pt idx="60" formatCode="General">
                  <c:v>111.93536244721477</c:v>
                </c:pt>
                <c:pt idx="61" formatCode="General">
                  <c:v>111.38843505951635</c:v>
                </c:pt>
                <c:pt idx="62" formatCode="General">
                  <c:v>111.08856324794755</c:v>
                </c:pt>
                <c:pt idx="63" formatCode="General">
                  <c:v>110.96537878439023</c:v>
                </c:pt>
                <c:pt idx="64" formatCode="General">
                  <c:v>111.72338319124434</c:v>
                </c:pt>
                <c:pt idx="65" formatCode="General">
                  <c:v>113.36915486954491</c:v>
                </c:pt>
                <c:pt idx="66" formatCode="General">
                  <c:v>114.027939552343</c:v>
                </c:pt>
                <c:pt idx="67" formatCode="General">
                  <c:v>115.21011175808057</c:v>
                </c:pt>
                <c:pt idx="68" formatCode="General">
                  <c:v>114.30809149169875</c:v>
                </c:pt>
                <c:pt idx="69" formatCode="General">
                  <c:v>114.69750111776915</c:v>
                </c:pt>
                <c:pt idx="70" formatCode="General">
                  <c:v>114.1067843455785</c:v>
                </c:pt>
                <c:pt idx="71" formatCode="General">
                  <c:v>115.13044147716708</c:v>
                </c:pt>
                <c:pt idx="72" formatCode="General">
                  <c:v>121.93819508736631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data'!$AK$2</c:f>
              <c:strCache>
                <c:ptCount val="1"/>
                <c:pt idx="0">
                  <c:v>Eastern Cape Growth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data'!$AK$40:$AK$112</c:f>
              <c:numCache>
                <c:formatCode>0.0</c:formatCode>
                <c:ptCount val="73"/>
                <c:pt idx="0">
                  <c:v>97.009238328958546</c:v>
                </c:pt>
                <c:pt idx="1">
                  <c:v>98.182575773030806</c:v>
                </c:pt>
                <c:pt idx="2">
                  <c:v>99.170607895222886</c:v>
                </c:pt>
                <c:pt idx="3">
                  <c:v>98.269111809590655</c:v>
                </c:pt>
                <c:pt idx="4">
                  <c:v>98.441599129960451</c:v>
                </c:pt>
                <c:pt idx="5">
                  <c:v>98.637758402257546</c:v>
                </c:pt>
                <c:pt idx="6">
                  <c:v>100.07534363080235</c:v>
                </c:pt>
                <c:pt idx="7">
                  <c:v>99.484777250483944</c:v>
                </c:pt>
                <c:pt idx="8">
                  <c:v>100.1308494710992</c:v>
                </c:pt>
                <c:pt idx="9">
                  <c:v>101.20029617179917</c:v>
                </c:pt>
                <c:pt idx="10">
                  <c:v>101.84763714875486</c:v>
                </c:pt>
                <c:pt idx="11">
                  <c:v>103.28355523462272</c:v>
                </c:pt>
                <c:pt idx="12">
                  <c:v>105.9650700804968</c:v>
                </c:pt>
                <c:pt idx="13">
                  <c:v>107.30303871569177</c:v>
                </c:pt>
                <c:pt idx="14">
                  <c:v>108.66775077389013</c:v>
                </c:pt>
                <c:pt idx="15">
                  <c:v>109.16289168585256</c:v>
                </c:pt>
                <c:pt idx="16">
                  <c:v>107.81553253137008</c:v>
                </c:pt>
                <c:pt idx="17">
                  <c:v>105.52866811126307</c:v>
                </c:pt>
                <c:pt idx="18">
                  <c:v>104.88662703730293</c:v>
                </c:pt>
                <c:pt idx="19">
                  <c:v>103.78845354039049</c:v>
                </c:pt>
                <c:pt idx="20">
                  <c:v>104.45653053213897</c:v>
                </c:pt>
                <c:pt idx="21">
                  <c:v>104.11487030165083</c:v>
                </c:pt>
                <c:pt idx="22">
                  <c:v>103.93287883888013</c:v>
                </c:pt>
                <c:pt idx="23">
                  <c:v>105.54321221472738</c:v>
                </c:pt>
                <c:pt idx="24">
                  <c:v>107.91873538529079</c:v>
                </c:pt>
                <c:pt idx="25">
                  <c:v>109.06109408221585</c:v>
                </c:pt>
                <c:pt idx="26">
                  <c:v>110.23789312295932</c:v>
                </c:pt>
                <c:pt idx="27">
                  <c:v>110.69678359234199</c:v>
                </c:pt>
                <c:pt idx="28">
                  <c:v>110.36883054907499</c:v>
                </c:pt>
                <c:pt idx="29">
                  <c:v>110.96112908876546</c:v>
                </c:pt>
                <c:pt idx="30">
                  <c:v>110.8969960298717</c:v>
                </c:pt>
                <c:pt idx="31">
                  <c:v>112.00064588753074</c:v>
                </c:pt>
                <c:pt idx="32">
                  <c:v>112.79968809226141</c:v>
                </c:pt>
                <c:pt idx="33">
                  <c:v>111.49411612026</c:v>
                </c:pt>
                <c:pt idx="34">
                  <c:v>112.82806010420914</c:v>
                </c:pt>
                <c:pt idx="35">
                  <c:v>112.12038853433054</c:v>
                </c:pt>
                <c:pt idx="36">
                  <c:v>114.41963361413818</c:v>
                </c:pt>
                <c:pt idx="37">
                  <c:v>114.91206769315748</c:v>
                </c:pt>
                <c:pt idx="38">
                  <c:v>115.20326031814336</c:v>
                </c:pt>
                <c:pt idx="39">
                  <c:v>114.79873722841889</c:v>
                </c:pt>
                <c:pt idx="40">
                  <c:v>116.1751794497192</c:v>
                </c:pt>
                <c:pt idx="41">
                  <c:v>116.03744049995379</c:v>
                </c:pt>
                <c:pt idx="42">
                  <c:v>116.0293152203913</c:v>
                </c:pt>
                <c:pt idx="43">
                  <c:v>114.20495409924452</c:v>
                </c:pt>
                <c:pt idx="44">
                  <c:v>112.11597793837562</c:v>
                </c:pt>
                <c:pt idx="45">
                  <c:v>111.77664835083444</c:v>
                </c:pt>
                <c:pt idx="46">
                  <c:v>109.8104681466744</c:v>
                </c:pt>
                <c:pt idx="47">
                  <c:v>108.04416736825537</c:v>
                </c:pt>
                <c:pt idx="48">
                  <c:v>107.94427885849113</c:v>
                </c:pt>
                <c:pt idx="49">
                  <c:v>104.33190910023983</c:v>
                </c:pt>
                <c:pt idx="50">
                  <c:v>101.35989072865308</c:v>
                </c:pt>
                <c:pt idx="51">
                  <c:v>99.780880140800818</c:v>
                </c:pt>
                <c:pt idx="52">
                  <c:v>98.74350754417668</c:v>
                </c:pt>
                <c:pt idx="53">
                  <c:v>98.113464048264106</c:v>
                </c:pt>
                <c:pt idx="54">
                  <c:v>98.213822802124099</c:v>
                </c:pt>
                <c:pt idx="55">
                  <c:v>98.491681582424519</c:v>
                </c:pt>
                <c:pt idx="56">
                  <c:v>99.241903770610449</c:v>
                </c:pt>
                <c:pt idx="57">
                  <c:v>100.10152648522643</c:v>
                </c:pt>
                <c:pt idx="58">
                  <c:v>101.30117141296925</c:v>
                </c:pt>
                <c:pt idx="59">
                  <c:v>101.9359041084314</c:v>
                </c:pt>
                <c:pt idx="60">
                  <c:v>104.91467178392449</c:v>
                </c:pt>
                <c:pt idx="61">
                  <c:v>103.37337849947257</c:v>
                </c:pt>
                <c:pt idx="62">
                  <c:v>102.11911965612373</c:v>
                </c:pt>
                <c:pt idx="63">
                  <c:v>109.71152818210864</c:v>
                </c:pt>
                <c:pt idx="64">
                  <c:v>111.20001347684834</c:v>
                </c:pt>
                <c:pt idx="65">
                  <c:v>112.98587242925151</c:v>
                </c:pt>
                <c:pt idx="66">
                  <c:v>113.26799103274563</c:v>
                </c:pt>
                <c:pt idx="67">
                  <c:v>113.41525671691015</c:v>
                </c:pt>
                <c:pt idx="68">
                  <c:v>112.89197003416844</c:v>
                </c:pt>
                <c:pt idx="69">
                  <c:v>111.067978060409</c:v>
                </c:pt>
                <c:pt idx="70">
                  <c:v>113.45001395095964</c:v>
                </c:pt>
                <c:pt idx="71">
                  <c:v>116.18601576337595</c:v>
                </c:pt>
                <c:pt idx="72">
                  <c:v>120.62277019602942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data'!$AX$2</c:f>
              <c:strCache>
                <c:ptCount val="1"/>
                <c:pt idx="0">
                  <c:v>Free State Growth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data'!$AX$40:$AX$112</c:f>
              <c:numCache>
                <c:formatCode>0.0</c:formatCode>
                <c:ptCount val="73"/>
                <c:pt idx="0">
                  <c:v>99.288654738224395</c:v>
                </c:pt>
                <c:pt idx="1">
                  <c:v>97.446003362887126</c:v>
                </c:pt>
                <c:pt idx="2">
                  <c:v>97.191489878396695</c:v>
                </c:pt>
                <c:pt idx="3">
                  <c:v>96.804575419673895</c:v>
                </c:pt>
                <c:pt idx="4">
                  <c:v>100.1656241990011</c:v>
                </c:pt>
                <c:pt idx="5">
                  <c:v>100.70307790977786</c:v>
                </c:pt>
                <c:pt idx="6">
                  <c:v>101.95763003728025</c:v>
                </c:pt>
                <c:pt idx="7">
                  <c:v>101.06572677369512</c:v>
                </c:pt>
                <c:pt idx="8">
                  <c:v>101.65325929871464</c:v>
                </c:pt>
                <c:pt idx="9">
                  <c:v>102.80106619625194</c:v>
                </c:pt>
                <c:pt idx="10">
                  <c:v>102.43229311363041</c:v>
                </c:pt>
                <c:pt idx="11">
                  <c:v>103.20959288507193</c:v>
                </c:pt>
                <c:pt idx="12">
                  <c:v>107.58675716969438</c:v>
                </c:pt>
                <c:pt idx="13">
                  <c:v>107.97490726424958</c:v>
                </c:pt>
                <c:pt idx="14">
                  <c:v>109.43887047636943</c:v>
                </c:pt>
                <c:pt idx="15">
                  <c:v>108.84793607371921</c:v>
                </c:pt>
                <c:pt idx="16">
                  <c:v>109.54124662845322</c:v>
                </c:pt>
                <c:pt idx="17">
                  <c:v>107.27085019049362</c:v>
                </c:pt>
                <c:pt idx="18">
                  <c:v>106.84884357367541</c:v>
                </c:pt>
                <c:pt idx="19">
                  <c:v>106.67218215240449</c:v>
                </c:pt>
                <c:pt idx="20">
                  <c:v>107.13822972081944</c:v>
                </c:pt>
                <c:pt idx="21">
                  <c:v>107.20605100394847</c:v>
                </c:pt>
                <c:pt idx="22">
                  <c:v>108.72661593561516</c:v>
                </c:pt>
                <c:pt idx="23">
                  <c:v>109.72836011843232</c:v>
                </c:pt>
                <c:pt idx="24">
                  <c:v>114.71366051260208</c:v>
                </c:pt>
                <c:pt idx="25">
                  <c:v>115.73301022919286</c:v>
                </c:pt>
                <c:pt idx="26">
                  <c:v>115.91372156424562</c:v>
                </c:pt>
                <c:pt idx="27">
                  <c:v>117.28992999208673</c:v>
                </c:pt>
                <c:pt idx="28">
                  <c:v>116.28962345602856</c:v>
                </c:pt>
                <c:pt idx="29">
                  <c:v>116.86386758430542</c:v>
                </c:pt>
                <c:pt idx="30">
                  <c:v>116.48737970986471</c:v>
                </c:pt>
                <c:pt idx="31">
                  <c:v>116.76770466654806</c:v>
                </c:pt>
                <c:pt idx="32">
                  <c:v>117.54361264626263</c:v>
                </c:pt>
                <c:pt idx="33">
                  <c:v>116.74712756550812</c:v>
                </c:pt>
                <c:pt idx="34">
                  <c:v>117.10911969611328</c:v>
                </c:pt>
                <c:pt idx="35">
                  <c:v>116.60738607981028</c:v>
                </c:pt>
                <c:pt idx="36">
                  <c:v>118.64962220645528</c:v>
                </c:pt>
                <c:pt idx="37">
                  <c:v>117.88171741979066</c:v>
                </c:pt>
                <c:pt idx="38">
                  <c:v>116.45031253320853</c:v>
                </c:pt>
                <c:pt idx="39">
                  <c:v>115.26498455923905</c:v>
                </c:pt>
                <c:pt idx="40">
                  <c:v>115.10239128756525</c:v>
                </c:pt>
                <c:pt idx="41">
                  <c:v>115.58425919044625</c:v>
                </c:pt>
                <c:pt idx="42">
                  <c:v>117.43979547635158</c:v>
                </c:pt>
                <c:pt idx="43">
                  <c:v>116.55994434252634</c:v>
                </c:pt>
                <c:pt idx="44">
                  <c:v>116.67273635353857</c:v>
                </c:pt>
                <c:pt idx="45">
                  <c:v>115.77067829213208</c:v>
                </c:pt>
                <c:pt idx="46">
                  <c:v>115.04619516676107</c:v>
                </c:pt>
                <c:pt idx="47">
                  <c:v>114.34580249074743</c:v>
                </c:pt>
                <c:pt idx="48">
                  <c:v>116.12707133329717</c:v>
                </c:pt>
                <c:pt idx="49">
                  <c:v>115.5625212231303</c:v>
                </c:pt>
                <c:pt idx="50">
                  <c:v>113.35557776009875</c:v>
                </c:pt>
                <c:pt idx="51">
                  <c:v>112.5767830798321</c:v>
                </c:pt>
                <c:pt idx="52">
                  <c:v>110.82885665763435</c:v>
                </c:pt>
                <c:pt idx="53">
                  <c:v>112.16121881820469</c:v>
                </c:pt>
                <c:pt idx="54">
                  <c:v>111.21487051717273</c:v>
                </c:pt>
                <c:pt idx="55">
                  <c:v>111.73413753914369</c:v>
                </c:pt>
                <c:pt idx="56">
                  <c:v>110.44648230166898</c:v>
                </c:pt>
                <c:pt idx="57">
                  <c:v>109.85623573874024</c:v>
                </c:pt>
                <c:pt idx="58">
                  <c:v>109.6908714974502</c:v>
                </c:pt>
                <c:pt idx="59">
                  <c:v>109.90184336702407</c:v>
                </c:pt>
                <c:pt idx="60">
                  <c:v>114.12658422279662</c:v>
                </c:pt>
                <c:pt idx="61">
                  <c:v>112.55888907211782</c:v>
                </c:pt>
                <c:pt idx="62">
                  <c:v>112.31183692817064</c:v>
                </c:pt>
                <c:pt idx="63">
                  <c:v>113.44262770356467</c:v>
                </c:pt>
                <c:pt idx="64">
                  <c:v>114.96190200422336</c:v>
                </c:pt>
                <c:pt idx="65">
                  <c:v>116.10330184912709</c:v>
                </c:pt>
                <c:pt idx="66">
                  <c:v>116.43748613985737</c:v>
                </c:pt>
                <c:pt idx="67">
                  <c:v>116.31791561239335</c:v>
                </c:pt>
                <c:pt idx="68">
                  <c:v>115.58313395665158</c:v>
                </c:pt>
                <c:pt idx="69">
                  <c:v>117.6469285489891</c:v>
                </c:pt>
                <c:pt idx="70">
                  <c:v>118.17392053704855</c:v>
                </c:pt>
                <c:pt idx="71">
                  <c:v>118.5932182405766</c:v>
                </c:pt>
                <c:pt idx="72">
                  <c:v>124.54950715937777</c:v>
                </c:pt>
              </c:numCache>
            </c:numRef>
          </c:val>
          <c:smooth val="0"/>
        </c:ser>
        <c:ser>
          <c:idx val="4"/>
          <c:order val="4"/>
          <c:tx>
            <c:v>KZN Growth Index</c:v>
          </c:tx>
          <c:spPr>
            <a:ln w="63500"/>
          </c:spPr>
          <c:marker>
            <c:symbol val="none"/>
          </c:marker>
          <c:cat>
            <c:numRef>
              <c:f>'Sector data'!$N$40:$N$112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data'!$BL$40:$BL$112</c:f>
              <c:numCache>
                <c:formatCode>0.0</c:formatCode>
                <c:ptCount val="73"/>
                <c:pt idx="0">
                  <c:v>99.96621192325982</c:v>
                </c:pt>
                <c:pt idx="1">
                  <c:v>99.845735173476172</c:v>
                </c:pt>
                <c:pt idx="2">
                  <c:v>99.956786245597158</c:v>
                </c:pt>
                <c:pt idx="3">
                  <c:v>98.953120705185754</c:v>
                </c:pt>
                <c:pt idx="4">
                  <c:v>100.21418890037062</c:v>
                </c:pt>
                <c:pt idx="5">
                  <c:v>99.211657890756072</c:v>
                </c:pt>
                <c:pt idx="6">
                  <c:v>99.025974247676089</c:v>
                </c:pt>
                <c:pt idx="7">
                  <c:v>99.523607447276333</c:v>
                </c:pt>
                <c:pt idx="8">
                  <c:v>100.35248471407729</c:v>
                </c:pt>
                <c:pt idx="9">
                  <c:v>100.99179528726394</c:v>
                </c:pt>
                <c:pt idx="10">
                  <c:v>101.08683770816151</c:v>
                </c:pt>
                <c:pt idx="11">
                  <c:v>101.76461122439048</c:v>
                </c:pt>
                <c:pt idx="12">
                  <c:v>104.99330634449579</c:v>
                </c:pt>
                <c:pt idx="13">
                  <c:v>105.31388389600947</c:v>
                </c:pt>
                <c:pt idx="14">
                  <c:v>106.80907368012078</c:v>
                </c:pt>
                <c:pt idx="15">
                  <c:v>105.23991704754883</c:v>
                </c:pt>
                <c:pt idx="16">
                  <c:v>103.87152424383967</c:v>
                </c:pt>
                <c:pt idx="17">
                  <c:v>103.02506530842123</c:v>
                </c:pt>
                <c:pt idx="18">
                  <c:v>102.58830989252465</c:v>
                </c:pt>
                <c:pt idx="19">
                  <c:v>102.4149075197849</c:v>
                </c:pt>
                <c:pt idx="20">
                  <c:v>103.35986924745792</c:v>
                </c:pt>
                <c:pt idx="21">
                  <c:v>103.51162115688702</c:v>
                </c:pt>
                <c:pt idx="22">
                  <c:v>104.0751301023199</c:v>
                </c:pt>
                <c:pt idx="23">
                  <c:v>104.71630553576797</c:v>
                </c:pt>
                <c:pt idx="24">
                  <c:v>109.39130404485591</c:v>
                </c:pt>
                <c:pt idx="25">
                  <c:v>110.09797287416183</c:v>
                </c:pt>
                <c:pt idx="26">
                  <c:v>109.85516391133957</c:v>
                </c:pt>
                <c:pt idx="27">
                  <c:v>111.72007537295522</c:v>
                </c:pt>
                <c:pt idx="28">
                  <c:v>111.66903221743736</c:v>
                </c:pt>
                <c:pt idx="29">
                  <c:v>112.22303227748169</c:v>
                </c:pt>
                <c:pt idx="30">
                  <c:v>112.41877847650947</c:v>
                </c:pt>
                <c:pt idx="31">
                  <c:v>112.86690574501741</c:v>
                </c:pt>
                <c:pt idx="32">
                  <c:v>112.79847016184443</c:v>
                </c:pt>
                <c:pt idx="33">
                  <c:v>111.35050251590725</c:v>
                </c:pt>
                <c:pt idx="34">
                  <c:v>111.43726633353876</c:v>
                </c:pt>
                <c:pt idx="35">
                  <c:v>110.9093042953706</c:v>
                </c:pt>
                <c:pt idx="36">
                  <c:v>113.2747047054868</c:v>
                </c:pt>
                <c:pt idx="37">
                  <c:v>112.80571792203135</c:v>
                </c:pt>
                <c:pt idx="38">
                  <c:v>111.8416718503143</c:v>
                </c:pt>
                <c:pt idx="39">
                  <c:v>110.99358645719369</c:v>
                </c:pt>
                <c:pt idx="40">
                  <c:v>112.33738420530736</c:v>
                </c:pt>
                <c:pt idx="41">
                  <c:v>111.5580505956321</c:v>
                </c:pt>
                <c:pt idx="42">
                  <c:v>112.91237348228266</c:v>
                </c:pt>
                <c:pt idx="43">
                  <c:v>111.3856158613896</c:v>
                </c:pt>
                <c:pt idx="44">
                  <c:v>110.71187614304264</c:v>
                </c:pt>
                <c:pt idx="45">
                  <c:v>110.52173213665434</c:v>
                </c:pt>
                <c:pt idx="46">
                  <c:v>109.3743654933189</c:v>
                </c:pt>
                <c:pt idx="47">
                  <c:v>108.1712495909016</c:v>
                </c:pt>
                <c:pt idx="48">
                  <c:v>109.6248207357476</c:v>
                </c:pt>
                <c:pt idx="49">
                  <c:v>107.79159423075821</c:v>
                </c:pt>
                <c:pt idx="50">
                  <c:v>106.00508120154691</c:v>
                </c:pt>
                <c:pt idx="51">
                  <c:v>104.62255493199063</c:v>
                </c:pt>
                <c:pt idx="52">
                  <c:v>102.92193489189009</c:v>
                </c:pt>
                <c:pt idx="53">
                  <c:v>103.48780610929167</c:v>
                </c:pt>
                <c:pt idx="54">
                  <c:v>103.28101952975955</c:v>
                </c:pt>
                <c:pt idx="55">
                  <c:v>102.54468239703232</c:v>
                </c:pt>
                <c:pt idx="56">
                  <c:v>102.59077373655853</c:v>
                </c:pt>
                <c:pt idx="57">
                  <c:v>102.65119305538703</c:v>
                </c:pt>
                <c:pt idx="58">
                  <c:v>103.62730131987622</c:v>
                </c:pt>
                <c:pt idx="59">
                  <c:v>104.31036176901351</c:v>
                </c:pt>
                <c:pt idx="60">
                  <c:v>106.83725128014662</c:v>
                </c:pt>
                <c:pt idx="61">
                  <c:v>106.00416877924876</c:v>
                </c:pt>
                <c:pt idx="62">
                  <c:v>105.83066511613865</c:v>
                </c:pt>
                <c:pt idx="63">
                  <c:v>105.80284045518052</c:v>
                </c:pt>
                <c:pt idx="64">
                  <c:v>106.93986274054339</c:v>
                </c:pt>
                <c:pt idx="65">
                  <c:v>109.01463380344316</c:v>
                </c:pt>
                <c:pt idx="66">
                  <c:v>109.37783349134311</c:v>
                </c:pt>
                <c:pt idx="67">
                  <c:v>109.48940958269358</c:v>
                </c:pt>
                <c:pt idx="68">
                  <c:v>109.4824182812407</c:v>
                </c:pt>
                <c:pt idx="69">
                  <c:v>107.63203527840967</c:v>
                </c:pt>
                <c:pt idx="70">
                  <c:v>112.25966586454172</c:v>
                </c:pt>
                <c:pt idx="71">
                  <c:v>114.34347349845632</c:v>
                </c:pt>
                <c:pt idx="72">
                  <c:v>119.39835061452042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161664"/>
        <c:axId val="274163200"/>
      </c:lineChart>
      <c:dateAx>
        <c:axId val="274161664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4163200"/>
        <c:crosses val="autoZero"/>
        <c:auto val="1"/>
        <c:lblOffset val="100"/>
        <c:baseTimeUnit val="months"/>
        <c:majorUnit val="3"/>
        <c:majorTimeUnit val="months"/>
      </c:dateAx>
      <c:valAx>
        <c:axId val="274163200"/>
        <c:scaling>
          <c:orientation val="minMax"/>
          <c:max val="140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41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647901740020475E-2"/>
          <c:y val="2.5520833333333333E-2"/>
          <c:w val="0.91981148923753397"/>
          <c:h val="0.22442235704143562"/>
        </c:manualLayout>
      </c:layout>
      <c:overlay val="0"/>
      <c:txPr>
        <a:bodyPr/>
        <a:lstStyle/>
        <a:p>
          <a:pPr>
            <a:defRPr lang="en-GB" sz="18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2906704243124E-2"/>
          <c:y val="2.3168353989024601E-2"/>
          <c:w val="0.89982996850325903"/>
          <c:h val="0.87866617454068263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data'!$K$2</c:f>
              <c:strCache>
                <c:ptCount val="1"/>
                <c:pt idx="0">
                  <c:v>Gauteng Economic Stress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data'!$K$40:$K$112</c:f>
              <c:numCache>
                <c:formatCode>0.0</c:formatCode>
                <c:ptCount val="73"/>
                <c:pt idx="0">
                  <c:v>100.0931127697966</c:v>
                </c:pt>
                <c:pt idx="1">
                  <c:v>99.767354568230587</c:v>
                </c:pt>
                <c:pt idx="2">
                  <c:v>101.00927948617567</c:v>
                </c:pt>
                <c:pt idx="3">
                  <c:v>101.55900969554961</c:v>
                </c:pt>
                <c:pt idx="4">
                  <c:v>100.2450870713467</c:v>
                </c:pt>
                <c:pt idx="5">
                  <c:v>101.29318070145366</c:v>
                </c:pt>
                <c:pt idx="6">
                  <c:v>100.82159157729211</c:v>
                </c:pt>
                <c:pt idx="7">
                  <c:v>99.294766681096718</c:v>
                </c:pt>
                <c:pt idx="8">
                  <c:v>100.29884581758886</c:v>
                </c:pt>
                <c:pt idx="9">
                  <c:v>99.025570378927711</c:v>
                </c:pt>
                <c:pt idx="10">
                  <c:v>98.758086778034652</c:v>
                </c:pt>
                <c:pt idx="11">
                  <c:v>99.242920501182056</c:v>
                </c:pt>
                <c:pt idx="12">
                  <c:v>97.378223586588476</c:v>
                </c:pt>
                <c:pt idx="13">
                  <c:v>97.160581936641364</c:v>
                </c:pt>
                <c:pt idx="14">
                  <c:v>100.14865983522009</c:v>
                </c:pt>
                <c:pt idx="15">
                  <c:v>100.93842680673512</c:v>
                </c:pt>
                <c:pt idx="16">
                  <c:v>98.570132878959498</c:v>
                </c:pt>
                <c:pt idx="17">
                  <c:v>102.45347434335038</c:v>
                </c:pt>
                <c:pt idx="18">
                  <c:v>102.58137948734701</c:v>
                </c:pt>
                <c:pt idx="19">
                  <c:v>104.63133070133846</c:v>
                </c:pt>
                <c:pt idx="20">
                  <c:v>102.8221881097121</c:v>
                </c:pt>
                <c:pt idx="21">
                  <c:v>105.94818508293639</c:v>
                </c:pt>
                <c:pt idx="22">
                  <c:v>106.14637496466418</c:v>
                </c:pt>
                <c:pt idx="23">
                  <c:v>108.54673498934332</c:v>
                </c:pt>
                <c:pt idx="24">
                  <c:v>106.87359720131043</c:v>
                </c:pt>
                <c:pt idx="25">
                  <c:v>107.81524765946538</c:v>
                </c:pt>
                <c:pt idx="26">
                  <c:v>107.22891045836847</c:v>
                </c:pt>
                <c:pt idx="27">
                  <c:v>107.62849569146101</c:v>
                </c:pt>
                <c:pt idx="28">
                  <c:v>107.69009231893006</c:v>
                </c:pt>
                <c:pt idx="29">
                  <c:v>110.28031040921479</c:v>
                </c:pt>
                <c:pt idx="30">
                  <c:v>108.79217617747722</c:v>
                </c:pt>
                <c:pt idx="31">
                  <c:v>111.65496665586977</c:v>
                </c:pt>
                <c:pt idx="32">
                  <c:v>111.10754804105034</c:v>
                </c:pt>
                <c:pt idx="33">
                  <c:v>112.58558909624165</c:v>
                </c:pt>
                <c:pt idx="34">
                  <c:v>113.27457324757901</c:v>
                </c:pt>
                <c:pt idx="35">
                  <c:v>115.06019695190002</c:v>
                </c:pt>
                <c:pt idx="36">
                  <c:v>113.3560273019732</c:v>
                </c:pt>
                <c:pt idx="37">
                  <c:v>114.23941210779141</c:v>
                </c:pt>
                <c:pt idx="38">
                  <c:v>114.46726192306414</c:v>
                </c:pt>
                <c:pt idx="39">
                  <c:v>115.53654876595061</c:v>
                </c:pt>
                <c:pt idx="40">
                  <c:v>116.3883337549176</c:v>
                </c:pt>
                <c:pt idx="41">
                  <c:v>118.26449122362401</c:v>
                </c:pt>
                <c:pt idx="42">
                  <c:v>119.27586446926892</c:v>
                </c:pt>
                <c:pt idx="43">
                  <c:v>119.82202915566694</c:v>
                </c:pt>
                <c:pt idx="44">
                  <c:v>120.14291219885681</c:v>
                </c:pt>
                <c:pt idx="45">
                  <c:v>120.77984704008371</c:v>
                </c:pt>
                <c:pt idx="46">
                  <c:v>120.8505589424925</c:v>
                </c:pt>
                <c:pt idx="47">
                  <c:v>119.11489131284735</c:v>
                </c:pt>
                <c:pt idx="48">
                  <c:v>118.32938469709674</c:v>
                </c:pt>
                <c:pt idx="49">
                  <c:v>116.46063209271264</c:v>
                </c:pt>
                <c:pt idx="50">
                  <c:v>114.74839886359571</c:v>
                </c:pt>
                <c:pt idx="51">
                  <c:v>112.71824091963663</c:v>
                </c:pt>
                <c:pt idx="52">
                  <c:v>109.15589094400571</c:v>
                </c:pt>
                <c:pt idx="53">
                  <c:v>110.07992444777072</c:v>
                </c:pt>
                <c:pt idx="54">
                  <c:v>112.25241441534556</c:v>
                </c:pt>
                <c:pt idx="55">
                  <c:v>111.3499245231731</c:v>
                </c:pt>
                <c:pt idx="56">
                  <c:v>112.82519691752984</c:v>
                </c:pt>
                <c:pt idx="57">
                  <c:v>116.39998387085154</c:v>
                </c:pt>
                <c:pt idx="58">
                  <c:v>116.66455089902665</c:v>
                </c:pt>
                <c:pt idx="59">
                  <c:v>114.54380559808166</c:v>
                </c:pt>
                <c:pt idx="60">
                  <c:v>114.18179000635723</c:v>
                </c:pt>
                <c:pt idx="61">
                  <c:v>115.37726330757673</c:v>
                </c:pt>
                <c:pt idx="62">
                  <c:v>116.66279681922697</c:v>
                </c:pt>
                <c:pt idx="63">
                  <c:v>115.51642178067441</c:v>
                </c:pt>
                <c:pt idx="64">
                  <c:v>114.96219497455468</c:v>
                </c:pt>
                <c:pt idx="65">
                  <c:v>115.86492149903231</c:v>
                </c:pt>
                <c:pt idx="66">
                  <c:v>115.11689359003745</c:v>
                </c:pt>
                <c:pt idx="67">
                  <c:v>115.41367347674122</c:v>
                </c:pt>
                <c:pt idx="68">
                  <c:v>113.8241314887853</c:v>
                </c:pt>
                <c:pt idx="69">
                  <c:v>114.67013776003861</c:v>
                </c:pt>
                <c:pt idx="70">
                  <c:v>116.80369795995436</c:v>
                </c:pt>
                <c:pt idx="71">
                  <c:v>112.55140760628976</c:v>
                </c:pt>
                <c:pt idx="72">
                  <c:v>112.45434590810606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data'!$Y$2</c:f>
              <c:strCache>
                <c:ptCount val="1"/>
                <c:pt idx="0">
                  <c:v>Western Cape Economic Stress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data'!$Y$40:$Y$112</c:f>
              <c:numCache>
                <c:formatCode>0.0</c:formatCode>
                <c:ptCount val="73"/>
                <c:pt idx="0">
                  <c:v>97.91152797762544</c:v>
                </c:pt>
                <c:pt idx="1">
                  <c:v>99.128356912553627</c:v>
                </c:pt>
                <c:pt idx="2">
                  <c:v>99.611669257074595</c:v>
                </c:pt>
                <c:pt idx="3">
                  <c:v>99.870481081744188</c:v>
                </c:pt>
                <c:pt idx="4">
                  <c:v>99.373000675963794</c:v>
                </c:pt>
                <c:pt idx="5">
                  <c:v>98.4040349139933</c:v>
                </c:pt>
                <c:pt idx="6">
                  <c:v>99.770151324141736</c:v>
                </c:pt>
                <c:pt idx="7">
                  <c:v>98.946172242456626</c:v>
                </c:pt>
                <c:pt idx="8" formatCode="General">
                  <c:v>99.910898013709243</c:v>
                </c:pt>
                <c:pt idx="9" formatCode="General">
                  <c:v>100.19441935814643</c:v>
                </c:pt>
                <c:pt idx="10" formatCode="General">
                  <c:v>100.28440011735036</c:v>
                </c:pt>
                <c:pt idx="11" formatCode="General">
                  <c:v>100.79369157594455</c:v>
                </c:pt>
                <c:pt idx="12" formatCode="General">
                  <c:v>101.22316620251706</c:v>
                </c:pt>
                <c:pt idx="13" formatCode="General">
                  <c:v>98.549134539778066</c:v>
                </c:pt>
                <c:pt idx="14" formatCode="General">
                  <c:v>98.159310619677882</c:v>
                </c:pt>
                <c:pt idx="15" formatCode="General">
                  <c:v>96.798503627600368</c:v>
                </c:pt>
                <c:pt idx="16" formatCode="General">
                  <c:v>98.850890359149332</c:v>
                </c:pt>
                <c:pt idx="17" formatCode="General">
                  <c:v>100.30938524882791</c:v>
                </c:pt>
                <c:pt idx="18" formatCode="General">
                  <c:v>102.00943891255692</c:v>
                </c:pt>
                <c:pt idx="19" formatCode="General">
                  <c:v>102.77869513910103</c:v>
                </c:pt>
                <c:pt idx="20" formatCode="General">
                  <c:v>102.94342261927602</c:v>
                </c:pt>
                <c:pt idx="21" formatCode="General">
                  <c:v>104.27424756069401</c:v>
                </c:pt>
                <c:pt idx="22" formatCode="General">
                  <c:v>103.92022880439029</c:v>
                </c:pt>
                <c:pt idx="23" formatCode="General">
                  <c:v>105.67616954713297</c:v>
                </c:pt>
                <c:pt idx="24" formatCode="General">
                  <c:v>106.05251484167586</c:v>
                </c:pt>
                <c:pt idx="25" formatCode="General">
                  <c:v>105.57960479976187</c:v>
                </c:pt>
                <c:pt idx="26" formatCode="General">
                  <c:v>104.71797803169387</c:v>
                </c:pt>
                <c:pt idx="27" formatCode="General">
                  <c:v>104.36479187965655</c:v>
                </c:pt>
                <c:pt idx="28" formatCode="General">
                  <c:v>105.08945505327192</c:v>
                </c:pt>
                <c:pt idx="29" formatCode="General">
                  <c:v>107.30457894746166</c:v>
                </c:pt>
                <c:pt idx="30" formatCode="General">
                  <c:v>107.72495346141733</c:v>
                </c:pt>
                <c:pt idx="31" formatCode="General">
                  <c:v>108.56497402062666</c:v>
                </c:pt>
                <c:pt idx="32" formatCode="General">
                  <c:v>109.99259924306759</c:v>
                </c:pt>
                <c:pt idx="33" formatCode="General">
                  <c:v>111.15475156873114</c:v>
                </c:pt>
                <c:pt idx="34" formatCode="General">
                  <c:v>110.71280339109182</c:v>
                </c:pt>
                <c:pt idx="35" formatCode="General">
                  <c:v>111.37506294868136</c:v>
                </c:pt>
                <c:pt idx="36" formatCode="General">
                  <c:v>111.97230324854198</c:v>
                </c:pt>
                <c:pt idx="37" formatCode="General">
                  <c:v>112.04102131642976</c:v>
                </c:pt>
                <c:pt idx="38" formatCode="General">
                  <c:v>111.68447088069075</c:v>
                </c:pt>
                <c:pt idx="39" formatCode="General">
                  <c:v>113.45196974307761</c:v>
                </c:pt>
                <c:pt idx="40" formatCode="General">
                  <c:v>114.0775734825733</c:v>
                </c:pt>
                <c:pt idx="41" formatCode="General">
                  <c:v>116.29295080228377</c:v>
                </c:pt>
                <c:pt idx="42" formatCode="General">
                  <c:v>117.06770697232191</c:v>
                </c:pt>
                <c:pt idx="43" formatCode="General">
                  <c:v>117.15578275444022</c:v>
                </c:pt>
                <c:pt idx="44" formatCode="General">
                  <c:v>118.09452592666834</c:v>
                </c:pt>
                <c:pt idx="45" formatCode="General">
                  <c:v>118.09217146563388</c:v>
                </c:pt>
                <c:pt idx="46" formatCode="General">
                  <c:v>118.34275858592179</c:v>
                </c:pt>
                <c:pt idx="47" formatCode="General">
                  <c:v>117.1461330936298</c:v>
                </c:pt>
                <c:pt idx="48" formatCode="General">
                  <c:v>117.64068268462309</c:v>
                </c:pt>
                <c:pt idx="49" formatCode="General">
                  <c:v>115.29120635352139</c:v>
                </c:pt>
                <c:pt idx="50" formatCode="General">
                  <c:v>113.27949498439929</c:v>
                </c:pt>
                <c:pt idx="51" formatCode="General">
                  <c:v>114.09148662149693</c:v>
                </c:pt>
                <c:pt idx="52" formatCode="General">
                  <c:v>113.63352682588268</c:v>
                </c:pt>
                <c:pt idx="53" formatCode="General">
                  <c:v>112.50571571416239</c:v>
                </c:pt>
                <c:pt idx="54" formatCode="General">
                  <c:v>112.56509063631998</c:v>
                </c:pt>
                <c:pt idx="55" formatCode="General">
                  <c:v>110.6561832085909</c:v>
                </c:pt>
                <c:pt idx="56" formatCode="General">
                  <c:v>116.02765278240688</c:v>
                </c:pt>
                <c:pt idx="57" formatCode="General">
                  <c:v>115.38289098523917</c:v>
                </c:pt>
                <c:pt idx="58" formatCode="General">
                  <c:v>113.83439530956545</c:v>
                </c:pt>
                <c:pt idx="59" formatCode="General">
                  <c:v>113.39140469743265</c:v>
                </c:pt>
                <c:pt idx="60" formatCode="General">
                  <c:v>113.33249589367371</c:v>
                </c:pt>
                <c:pt idx="61" formatCode="General">
                  <c:v>112.53367644209303</c:v>
                </c:pt>
                <c:pt idx="62" formatCode="General">
                  <c:v>109.96676467680683</c:v>
                </c:pt>
                <c:pt idx="63" formatCode="General">
                  <c:v>110.34220755408806</c:v>
                </c:pt>
                <c:pt idx="64" formatCode="General">
                  <c:v>111.78887009169087</c:v>
                </c:pt>
                <c:pt idx="65" formatCode="General">
                  <c:v>113.49916280339446</c:v>
                </c:pt>
                <c:pt idx="66" formatCode="General">
                  <c:v>115.09142430242774</c:v>
                </c:pt>
                <c:pt idx="67" formatCode="General">
                  <c:v>116.3393016157919</c:v>
                </c:pt>
                <c:pt idx="68" formatCode="General">
                  <c:v>115.58247591057807</c:v>
                </c:pt>
                <c:pt idx="69" formatCode="General">
                  <c:v>114.55036470501125</c:v>
                </c:pt>
                <c:pt idx="70" formatCode="General">
                  <c:v>111.52882090019955</c:v>
                </c:pt>
                <c:pt idx="71" formatCode="General">
                  <c:v>110.19423510548454</c:v>
                </c:pt>
                <c:pt idx="72" formatCode="General">
                  <c:v>109.43047870871673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data'!$AL$2</c:f>
              <c:strCache>
                <c:ptCount val="1"/>
                <c:pt idx="0">
                  <c:v>Eastern Cape Economic Stress Index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data'!$AL$40:$AL$112</c:f>
              <c:numCache>
                <c:formatCode>0.0</c:formatCode>
                <c:ptCount val="73"/>
                <c:pt idx="0">
                  <c:v>102.36979660897099</c:v>
                </c:pt>
                <c:pt idx="1">
                  <c:v>102.01577145244853</c:v>
                </c:pt>
                <c:pt idx="2">
                  <c:v>100.95675440941625</c:v>
                </c:pt>
                <c:pt idx="3">
                  <c:v>99.490334351960925</c:v>
                </c:pt>
                <c:pt idx="4">
                  <c:v>97.534573221582974</c:v>
                </c:pt>
                <c:pt idx="5">
                  <c:v>98.451734054674375</c:v>
                </c:pt>
                <c:pt idx="6">
                  <c:v>99.699025266395097</c:v>
                </c:pt>
                <c:pt idx="7">
                  <c:v>100.51151402835231</c:v>
                </c:pt>
                <c:pt idx="8">
                  <c:v>100.12549956213061</c:v>
                </c:pt>
                <c:pt idx="9">
                  <c:v>99.911166890871712</c:v>
                </c:pt>
                <c:pt idx="10">
                  <c:v>100.45414377531897</c:v>
                </c:pt>
                <c:pt idx="11">
                  <c:v>99.799214659005571</c:v>
                </c:pt>
                <c:pt idx="12">
                  <c:v>97.78315857375523</c:v>
                </c:pt>
                <c:pt idx="13">
                  <c:v>95.761600653569118</c:v>
                </c:pt>
                <c:pt idx="14">
                  <c:v>95.593861474897096</c:v>
                </c:pt>
                <c:pt idx="15">
                  <c:v>97.863169638019954</c:v>
                </c:pt>
                <c:pt idx="16">
                  <c:v>98.67861181291309</c:v>
                </c:pt>
                <c:pt idx="17">
                  <c:v>100.05177813412553</c:v>
                </c:pt>
                <c:pt idx="18">
                  <c:v>101.39714045780133</c:v>
                </c:pt>
                <c:pt idx="19">
                  <c:v>105.29509612002013</c:v>
                </c:pt>
                <c:pt idx="20">
                  <c:v>107.33940614279061</c:v>
                </c:pt>
                <c:pt idx="21">
                  <c:v>108.02980852277355</c:v>
                </c:pt>
                <c:pt idx="22">
                  <c:v>107.184877491015</c:v>
                </c:pt>
                <c:pt idx="23">
                  <c:v>108.35039009979779</c:v>
                </c:pt>
                <c:pt idx="24">
                  <c:v>106.65562577900913</c:v>
                </c:pt>
                <c:pt idx="25">
                  <c:v>104.82782310569063</c:v>
                </c:pt>
                <c:pt idx="26">
                  <c:v>103.14859068753194</c:v>
                </c:pt>
                <c:pt idx="27">
                  <c:v>104.64613514321232</c:v>
                </c:pt>
                <c:pt idx="28">
                  <c:v>104.39578128904617</c:v>
                </c:pt>
                <c:pt idx="29">
                  <c:v>106.69987987361887</c:v>
                </c:pt>
                <c:pt idx="30">
                  <c:v>106.05961619672776</c:v>
                </c:pt>
                <c:pt idx="31">
                  <c:v>106.67691059124284</c:v>
                </c:pt>
                <c:pt idx="32">
                  <c:v>105.01403370308836</c:v>
                </c:pt>
                <c:pt idx="33">
                  <c:v>105.4689468547063</c:v>
                </c:pt>
                <c:pt idx="34">
                  <c:v>106.7935131129834</c:v>
                </c:pt>
                <c:pt idx="35">
                  <c:v>108.82573009483465</c:v>
                </c:pt>
                <c:pt idx="36">
                  <c:v>109.49034130292347</c:v>
                </c:pt>
                <c:pt idx="37">
                  <c:v>109.6864187192834</c:v>
                </c:pt>
                <c:pt idx="38">
                  <c:v>111.13687999787035</c:v>
                </c:pt>
                <c:pt idx="39">
                  <c:v>113.30770888519615</c:v>
                </c:pt>
                <c:pt idx="40">
                  <c:v>113.78244042125959</c:v>
                </c:pt>
                <c:pt idx="41">
                  <c:v>115.06589252512549</c:v>
                </c:pt>
                <c:pt idx="42">
                  <c:v>115.75749809654046</c:v>
                </c:pt>
                <c:pt idx="43">
                  <c:v>114.98036750025705</c:v>
                </c:pt>
                <c:pt idx="44">
                  <c:v>115.34961267739263</c:v>
                </c:pt>
                <c:pt idx="45">
                  <c:v>114.75622944268416</c:v>
                </c:pt>
                <c:pt idx="46">
                  <c:v>114.87455500021802</c:v>
                </c:pt>
                <c:pt idx="47">
                  <c:v>112.40546174357004</c:v>
                </c:pt>
                <c:pt idx="48">
                  <c:v>112.27718581717401</c:v>
                </c:pt>
                <c:pt idx="49">
                  <c:v>109.57216543390211</c:v>
                </c:pt>
                <c:pt idx="50">
                  <c:v>108.23360610485946</c:v>
                </c:pt>
                <c:pt idx="51">
                  <c:v>107.89798364080622</c:v>
                </c:pt>
                <c:pt idx="52">
                  <c:v>106.84638438918408</c:v>
                </c:pt>
                <c:pt idx="53">
                  <c:v>106.83617142679053</c:v>
                </c:pt>
                <c:pt idx="54">
                  <c:v>106.01695404988057</c:v>
                </c:pt>
                <c:pt idx="55">
                  <c:v>103.96440415469033</c:v>
                </c:pt>
                <c:pt idx="56">
                  <c:v>104.60531606474503</c:v>
                </c:pt>
                <c:pt idx="57">
                  <c:v>104.29549445304048</c:v>
                </c:pt>
                <c:pt idx="58">
                  <c:v>104.60930246699876</c:v>
                </c:pt>
                <c:pt idx="59">
                  <c:v>103.91914474128025</c:v>
                </c:pt>
                <c:pt idx="60">
                  <c:v>103.49731726634822</c:v>
                </c:pt>
                <c:pt idx="61">
                  <c:v>103.21555564179177</c:v>
                </c:pt>
                <c:pt idx="62">
                  <c:v>103.3576754270795</c:v>
                </c:pt>
                <c:pt idx="63">
                  <c:v>104.87433820146802</c:v>
                </c:pt>
                <c:pt idx="64">
                  <c:v>105.22848705932381</c:v>
                </c:pt>
                <c:pt idx="65">
                  <c:v>104.33698244156018</c:v>
                </c:pt>
                <c:pt idx="66">
                  <c:v>103.68915136506187</c:v>
                </c:pt>
                <c:pt idx="67">
                  <c:v>103.34497748731037</c:v>
                </c:pt>
                <c:pt idx="68">
                  <c:v>101.48952174190508</c:v>
                </c:pt>
                <c:pt idx="69">
                  <c:v>101.06130515516303</c:v>
                </c:pt>
                <c:pt idx="70">
                  <c:v>99.145411523478828</c:v>
                </c:pt>
                <c:pt idx="71">
                  <c:v>98.407640557932922</c:v>
                </c:pt>
                <c:pt idx="72">
                  <c:v>97.792014389471717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data'!$AY$2</c:f>
              <c:strCache>
                <c:ptCount val="1"/>
                <c:pt idx="0">
                  <c:v>Free State Economic Stress Index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data'!$AY$40:$AY$112</c:f>
              <c:numCache>
                <c:formatCode>0.0</c:formatCode>
                <c:ptCount val="73"/>
                <c:pt idx="0">
                  <c:v>99.601240053088389</c:v>
                </c:pt>
                <c:pt idx="1">
                  <c:v>99.091949001998742</c:v>
                </c:pt>
                <c:pt idx="2">
                  <c:v>99.61323136010644</c:v>
                </c:pt>
                <c:pt idx="3">
                  <c:v>100.32793631943018</c:v>
                </c:pt>
                <c:pt idx="4">
                  <c:v>98.481364610937476</c:v>
                </c:pt>
                <c:pt idx="5">
                  <c:v>99.259847936086103</c:v>
                </c:pt>
                <c:pt idx="6">
                  <c:v>99.507623115745943</c:v>
                </c:pt>
                <c:pt idx="7">
                  <c:v>100.04578300119231</c:v>
                </c:pt>
                <c:pt idx="8">
                  <c:v>99.839540316802228</c:v>
                </c:pt>
                <c:pt idx="9">
                  <c:v>100.49700420048696</c:v>
                </c:pt>
                <c:pt idx="10">
                  <c:v>100.68607205061079</c:v>
                </c:pt>
                <c:pt idx="11">
                  <c:v>100.92270375810693</c:v>
                </c:pt>
                <c:pt idx="12">
                  <c:v>101.07031781671192</c:v>
                </c:pt>
                <c:pt idx="13">
                  <c:v>100.90922877692427</c:v>
                </c:pt>
                <c:pt idx="14">
                  <c:v>101.12185191926943</c:v>
                </c:pt>
                <c:pt idx="15">
                  <c:v>100.92661230977093</c:v>
                </c:pt>
                <c:pt idx="16">
                  <c:v>101.12470730753861</c:v>
                </c:pt>
                <c:pt idx="17">
                  <c:v>102.60969122345004</c:v>
                </c:pt>
                <c:pt idx="18">
                  <c:v>103.16806909689565</c:v>
                </c:pt>
                <c:pt idx="19">
                  <c:v>105.00200742424965</c:v>
                </c:pt>
                <c:pt idx="20">
                  <c:v>105.33885951954591</c:v>
                </c:pt>
                <c:pt idx="21">
                  <c:v>106.75211252981504</c:v>
                </c:pt>
                <c:pt idx="22">
                  <c:v>106.01020444864187</c:v>
                </c:pt>
                <c:pt idx="23">
                  <c:v>106.43197534210616</c:v>
                </c:pt>
                <c:pt idx="24">
                  <c:v>102.47785562539956</c:v>
                </c:pt>
                <c:pt idx="25">
                  <c:v>101.77513693971655</c:v>
                </c:pt>
                <c:pt idx="26">
                  <c:v>101.81841296749515</c:v>
                </c:pt>
                <c:pt idx="27">
                  <c:v>101.98197052670871</c:v>
                </c:pt>
                <c:pt idx="28">
                  <c:v>101.47181756619091</c:v>
                </c:pt>
                <c:pt idx="29">
                  <c:v>102.99510574260786</c:v>
                </c:pt>
                <c:pt idx="30">
                  <c:v>103.00094503668581</c:v>
                </c:pt>
                <c:pt idx="31">
                  <c:v>104.57929374112919</c:v>
                </c:pt>
                <c:pt idx="32">
                  <c:v>104.3643521167112</c:v>
                </c:pt>
                <c:pt idx="33">
                  <c:v>105.85276008461692</c:v>
                </c:pt>
                <c:pt idx="34">
                  <c:v>105.32848169932939</c:v>
                </c:pt>
                <c:pt idx="35">
                  <c:v>106.45626005599107</c:v>
                </c:pt>
                <c:pt idx="36">
                  <c:v>106.25915100822647</c:v>
                </c:pt>
                <c:pt idx="37">
                  <c:v>106.42319517404873</c:v>
                </c:pt>
                <c:pt idx="38">
                  <c:v>106.73802251605468</c:v>
                </c:pt>
                <c:pt idx="39">
                  <c:v>108.59241246648335</c:v>
                </c:pt>
                <c:pt idx="40">
                  <c:v>108.76513424741823</c:v>
                </c:pt>
                <c:pt idx="41">
                  <c:v>111.07135660412813</c:v>
                </c:pt>
                <c:pt idx="42">
                  <c:v>111.42824837521987</c:v>
                </c:pt>
                <c:pt idx="43">
                  <c:v>111.34655299227394</c:v>
                </c:pt>
                <c:pt idx="44">
                  <c:v>110.61503258504165</c:v>
                </c:pt>
                <c:pt idx="45">
                  <c:v>110.00971886695702</c:v>
                </c:pt>
                <c:pt idx="46">
                  <c:v>109.22342707637279</c:v>
                </c:pt>
                <c:pt idx="47">
                  <c:v>107.16886235177181</c:v>
                </c:pt>
                <c:pt idx="48">
                  <c:v>106.99578304354874</c:v>
                </c:pt>
                <c:pt idx="49">
                  <c:v>106.61784764013163</c:v>
                </c:pt>
                <c:pt idx="50">
                  <c:v>106.08853098038391</c:v>
                </c:pt>
                <c:pt idx="51">
                  <c:v>108.24900542882224</c:v>
                </c:pt>
                <c:pt idx="52">
                  <c:v>104.81687755289053</c:v>
                </c:pt>
                <c:pt idx="53">
                  <c:v>102.58376002341218</c:v>
                </c:pt>
                <c:pt idx="54">
                  <c:v>102.77386963335772</c:v>
                </c:pt>
                <c:pt idx="55">
                  <c:v>102.88568641993126</c:v>
                </c:pt>
                <c:pt idx="56">
                  <c:v>103.12130310340341</c:v>
                </c:pt>
                <c:pt idx="57">
                  <c:v>103.33923707997117</c:v>
                </c:pt>
                <c:pt idx="58">
                  <c:v>102.40621942186557</c:v>
                </c:pt>
                <c:pt idx="59">
                  <c:v>102.0604549227135</c:v>
                </c:pt>
                <c:pt idx="60">
                  <c:v>100.98328461352092</c:v>
                </c:pt>
                <c:pt idx="61">
                  <c:v>101.24863687439607</c:v>
                </c:pt>
                <c:pt idx="62">
                  <c:v>100.68588615924823</c:v>
                </c:pt>
                <c:pt idx="63">
                  <c:v>103.89155558452757</c:v>
                </c:pt>
                <c:pt idx="64">
                  <c:v>106.24699941995794</c:v>
                </c:pt>
                <c:pt idx="65">
                  <c:v>108.30467821756713</c:v>
                </c:pt>
                <c:pt idx="66">
                  <c:v>109.01299354291992</c:v>
                </c:pt>
                <c:pt idx="67">
                  <c:v>109.24473929362212</c:v>
                </c:pt>
                <c:pt idx="68">
                  <c:v>108.37676944015682</c:v>
                </c:pt>
                <c:pt idx="69">
                  <c:v>109.14503906944819</c:v>
                </c:pt>
                <c:pt idx="70">
                  <c:v>107.73260520171802</c:v>
                </c:pt>
                <c:pt idx="71">
                  <c:v>105.50622037063542</c:v>
                </c:pt>
                <c:pt idx="72">
                  <c:v>102.53200723356589</c:v>
                </c:pt>
              </c:numCache>
            </c:numRef>
          </c:val>
          <c:smooth val="0"/>
        </c:ser>
        <c:ser>
          <c:idx val="4"/>
          <c:order val="4"/>
          <c:tx>
            <c:v>KZN Economic Stress</c:v>
          </c:tx>
          <c:spPr>
            <a:ln w="63500"/>
          </c:spPr>
          <c:marker>
            <c:symbol val="none"/>
          </c:marker>
          <c:cat>
            <c:numRef>
              <c:f>'Sector data'!$A$40:$A$112</c:f>
              <c:numCache>
                <c:formatCode>mmm\-yy</c:formatCode>
                <c:ptCount val="7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</c:numCache>
            </c:numRef>
          </c:cat>
          <c:val>
            <c:numRef>
              <c:f>'Sector data'!$BM$40:$BM$112</c:f>
              <c:numCache>
                <c:formatCode>0.0</c:formatCode>
                <c:ptCount val="73"/>
                <c:pt idx="0">
                  <c:v>101.9352493364345</c:v>
                </c:pt>
                <c:pt idx="1">
                  <c:v>103.24162054472025</c:v>
                </c:pt>
                <c:pt idx="2">
                  <c:v>103.90667854865545</c:v>
                </c:pt>
                <c:pt idx="3">
                  <c:v>102.74134686905727</c:v>
                </c:pt>
                <c:pt idx="4">
                  <c:v>98.807115363888443</c:v>
                </c:pt>
                <c:pt idx="5">
                  <c:v>97.332676904183828</c:v>
                </c:pt>
                <c:pt idx="6">
                  <c:v>97.470054750342527</c:v>
                </c:pt>
                <c:pt idx="7">
                  <c:v>98.476057412027316</c:v>
                </c:pt>
                <c:pt idx="8">
                  <c:v>99.55383623496904</c:v>
                </c:pt>
                <c:pt idx="9">
                  <c:v>100.46550516835988</c:v>
                </c:pt>
                <c:pt idx="10">
                  <c:v>100.59520715772547</c:v>
                </c:pt>
                <c:pt idx="11">
                  <c:v>99.554167925896635</c:v>
                </c:pt>
                <c:pt idx="12">
                  <c:v>98.695848541679439</c:v>
                </c:pt>
                <c:pt idx="13">
                  <c:v>98.045458425585537</c:v>
                </c:pt>
                <c:pt idx="14">
                  <c:v>97.562540434681694</c:v>
                </c:pt>
                <c:pt idx="15">
                  <c:v>97.559385968929504</c:v>
                </c:pt>
                <c:pt idx="16">
                  <c:v>97.48888675057951</c:v>
                </c:pt>
                <c:pt idx="17">
                  <c:v>98.293202460184872</c:v>
                </c:pt>
                <c:pt idx="18">
                  <c:v>97.355482450435716</c:v>
                </c:pt>
                <c:pt idx="19">
                  <c:v>98.325861491020461</c:v>
                </c:pt>
                <c:pt idx="20">
                  <c:v>98.051480611972607</c:v>
                </c:pt>
                <c:pt idx="21">
                  <c:v>99.527237365846716</c:v>
                </c:pt>
                <c:pt idx="22">
                  <c:v>99.490317156045037</c:v>
                </c:pt>
                <c:pt idx="23">
                  <c:v>101.89538465864877</c:v>
                </c:pt>
                <c:pt idx="24">
                  <c:v>103.50189963196078</c:v>
                </c:pt>
                <c:pt idx="25">
                  <c:v>103.92077138678535</c:v>
                </c:pt>
                <c:pt idx="26">
                  <c:v>104.23936440818507</c:v>
                </c:pt>
                <c:pt idx="27">
                  <c:v>105.61879953079337</c:v>
                </c:pt>
                <c:pt idx="28">
                  <c:v>107.23355266531594</c:v>
                </c:pt>
                <c:pt idx="29">
                  <c:v>108.92724041555948</c:v>
                </c:pt>
                <c:pt idx="30">
                  <c:v>108.18628314111206</c:v>
                </c:pt>
                <c:pt idx="31">
                  <c:v>109.39728486908334</c:v>
                </c:pt>
                <c:pt idx="32">
                  <c:v>109.07232320275172</c:v>
                </c:pt>
                <c:pt idx="33">
                  <c:v>109.93718226453223</c:v>
                </c:pt>
                <c:pt idx="34">
                  <c:v>108.66442378285321</c:v>
                </c:pt>
                <c:pt idx="35">
                  <c:v>109.94487061422517</c:v>
                </c:pt>
                <c:pt idx="36">
                  <c:v>109.79902180764685</c:v>
                </c:pt>
                <c:pt idx="37">
                  <c:v>108.66495568662566</c:v>
                </c:pt>
                <c:pt idx="38">
                  <c:v>107.59368684298198</c:v>
                </c:pt>
                <c:pt idx="39">
                  <c:v>108.86991724187426</c:v>
                </c:pt>
                <c:pt idx="40">
                  <c:v>109.51189379595924</c:v>
                </c:pt>
                <c:pt idx="41">
                  <c:v>111.76361799621669</c:v>
                </c:pt>
                <c:pt idx="42">
                  <c:v>112.12581069917606</c:v>
                </c:pt>
                <c:pt idx="43">
                  <c:v>112.58330854494372</c:v>
                </c:pt>
                <c:pt idx="44">
                  <c:v>112.90692284379185</c:v>
                </c:pt>
                <c:pt idx="45">
                  <c:v>113.27873669880736</c:v>
                </c:pt>
                <c:pt idx="46">
                  <c:v>113.20500792908597</c:v>
                </c:pt>
                <c:pt idx="47">
                  <c:v>112.39192125392162</c:v>
                </c:pt>
                <c:pt idx="48">
                  <c:v>113.00016112301427</c:v>
                </c:pt>
                <c:pt idx="49">
                  <c:v>110.49843474025697</c:v>
                </c:pt>
                <c:pt idx="50">
                  <c:v>108.36197799455152</c:v>
                </c:pt>
                <c:pt idx="51">
                  <c:v>109.41050389843231</c:v>
                </c:pt>
                <c:pt idx="52">
                  <c:v>107.0926096440575</c:v>
                </c:pt>
                <c:pt idx="53">
                  <c:v>103.35584210293818</c:v>
                </c:pt>
                <c:pt idx="54">
                  <c:v>102.21098393584032</c:v>
                </c:pt>
                <c:pt idx="55">
                  <c:v>99.43654890634906</c:v>
                </c:pt>
                <c:pt idx="56">
                  <c:v>99.494512824054141</c:v>
                </c:pt>
                <c:pt idx="57">
                  <c:v>99.949813959691923</c:v>
                </c:pt>
                <c:pt idx="58">
                  <c:v>100.17392677203756</c:v>
                </c:pt>
                <c:pt idx="59">
                  <c:v>100.70200132111978</c:v>
                </c:pt>
                <c:pt idx="60">
                  <c:v>100.32517597892475</c:v>
                </c:pt>
                <c:pt idx="61">
                  <c:v>100.63272763405841</c:v>
                </c:pt>
                <c:pt idx="62">
                  <c:v>99.334498222288261</c:v>
                </c:pt>
                <c:pt idx="63">
                  <c:v>99.793761264712842</c:v>
                </c:pt>
                <c:pt idx="64">
                  <c:v>100.12152053922426</c:v>
                </c:pt>
                <c:pt idx="65">
                  <c:v>100.86174201375958</c:v>
                </c:pt>
                <c:pt idx="66">
                  <c:v>101.65135492506909</c:v>
                </c:pt>
                <c:pt idx="67">
                  <c:v>101.75643669481902</c:v>
                </c:pt>
                <c:pt idx="68">
                  <c:v>99.131851518068288</c:v>
                </c:pt>
                <c:pt idx="69">
                  <c:v>98.954390909392089</c:v>
                </c:pt>
                <c:pt idx="70">
                  <c:v>97.547292387772174</c:v>
                </c:pt>
                <c:pt idx="71">
                  <c:v>98.08229965970655</c:v>
                </c:pt>
                <c:pt idx="72">
                  <c:v>97.04441478050596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57344"/>
        <c:axId val="274458880"/>
      </c:lineChart>
      <c:dateAx>
        <c:axId val="274457344"/>
        <c:scaling>
          <c:orientation val="minMax"/>
          <c:max val="40603"/>
          <c:min val="3841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4458880"/>
        <c:crosses val="autoZero"/>
        <c:auto val="1"/>
        <c:lblOffset val="100"/>
        <c:baseTimeUnit val="months"/>
        <c:majorUnit val="3"/>
        <c:majorTimeUnit val="months"/>
      </c:dateAx>
      <c:valAx>
        <c:axId val="274458880"/>
        <c:scaling>
          <c:orientation val="minMax"/>
          <c:max val="125"/>
          <c:min val="9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600" b="1"/>
            </a:pPr>
            <a:endParaRPr lang="en-US"/>
          </a:p>
        </c:txPr>
        <c:crossAx val="27445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344091229254637"/>
          <c:y val="0.59628466055649354"/>
          <c:w val="0.43910071318501648"/>
          <c:h val="0.24613967274509271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6783527698752E-2"/>
          <c:y val="1.7802001312336117E-2"/>
          <c:w val="0.88236161370309774"/>
          <c:h val="0.87144195315479533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data'!$BX$2</c:f>
              <c:strCache>
                <c:ptCount val="1"/>
                <c:pt idx="0">
                  <c:v>Gauteng Growth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data'!$BX$42:$BX$114</c:f>
              <c:numCache>
                <c:formatCode>0.0%</c:formatCode>
                <c:ptCount val="73"/>
                <c:pt idx="0">
                  <c:v>0.10792616667111421</c:v>
                </c:pt>
                <c:pt idx="1">
                  <c:v>7.9003223657903909E-2</c:v>
                </c:pt>
                <c:pt idx="2">
                  <c:v>7.9784039976049215E-2</c:v>
                </c:pt>
                <c:pt idx="3">
                  <c:v>9.2417682181570315E-2</c:v>
                </c:pt>
                <c:pt idx="4">
                  <c:v>0.10847044226949265</c:v>
                </c:pt>
                <c:pt idx="5">
                  <c:v>0.10699549615998527</c:v>
                </c:pt>
                <c:pt idx="6">
                  <c:v>9.7422856242136868E-2</c:v>
                </c:pt>
                <c:pt idx="7">
                  <c:v>0.10688863346600685</c:v>
                </c:pt>
                <c:pt idx="8">
                  <c:v>0.12317225542141408</c:v>
                </c:pt>
                <c:pt idx="9">
                  <c:v>0.11991151404369393</c:v>
                </c:pt>
                <c:pt idx="10">
                  <c:v>0.11802437652760833</c:v>
                </c:pt>
                <c:pt idx="11">
                  <c:v>0.11698950205808489</c:v>
                </c:pt>
                <c:pt idx="12">
                  <c:v>0.11810224819395732</c:v>
                </c:pt>
                <c:pt idx="13">
                  <c:v>0.15032888436010294</c:v>
                </c:pt>
                <c:pt idx="14">
                  <c:v>0.1499673041201397</c:v>
                </c:pt>
                <c:pt idx="15">
                  <c:v>0.10667325022182839</c:v>
                </c:pt>
                <c:pt idx="16">
                  <c:v>9.5803388018911084E-2</c:v>
                </c:pt>
                <c:pt idx="17">
                  <c:v>8.9110559969348913E-2</c:v>
                </c:pt>
                <c:pt idx="18">
                  <c:v>9.0817506427561812E-2</c:v>
                </c:pt>
                <c:pt idx="19">
                  <c:v>8.3492262400017614E-2</c:v>
                </c:pt>
                <c:pt idx="20">
                  <c:v>5.8852161788259583E-2</c:v>
                </c:pt>
                <c:pt idx="21">
                  <c:v>7.3545671728298956E-2</c:v>
                </c:pt>
                <c:pt idx="22">
                  <c:v>5.3222785458322264E-2</c:v>
                </c:pt>
                <c:pt idx="23">
                  <c:v>5.8779077815985126E-2</c:v>
                </c:pt>
                <c:pt idx="24">
                  <c:v>5.3373956025405844E-2</c:v>
                </c:pt>
                <c:pt idx="25">
                  <c:v>3.9281187408381824E-2</c:v>
                </c:pt>
                <c:pt idx="26">
                  <c:v>2.1851118184230689E-2</c:v>
                </c:pt>
                <c:pt idx="27">
                  <c:v>4.1684375451461975E-2</c:v>
                </c:pt>
                <c:pt idx="28">
                  <c:v>3.2297504506689112E-2</c:v>
                </c:pt>
                <c:pt idx="29">
                  <c:v>3.3052550347522303E-2</c:v>
                </c:pt>
                <c:pt idx="30">
                  <c:v>4.0727250517520019E-2</c:v>
                </c:pt>
                <c:pt idx="31">
                  <c:v>3.4963627774932116E-2</c:v>
                </c:pt>
                <c:pt idx="32">
                  <c:v>4.6403089664931896E-2</c:v>
                </c:pt>
                <c:pt idx="33">
                  <c:v>3.3428866802456492E-2</c:v>
                </c:pt>
                <c:pt idx="34">
                  <c:v>2.1913325145841878E-2</c:v>
                </c:pt>
                <c:pt idx="35">
                  <c:v>3.4590519749521764E-2</c:v>
                </c:pt>
                <c:pt idx="36">
                  <c:v>2.5406304313799755E-2</c:v>
                </c:pt>
                <c:pt idx="37">
                  <c:v>1.2753419071741767E-2</c:v>
                </c:pt>
                <c:pt idx="38">
                  <c:v>2.1884228154161134E-2</c:v>
                </c:pt>
                <c:pt idx="39">
                  <c:v>5.1062363953391365E-3</c:v>
                </c:pt>
                <c:pt idx="40">
                  <c:v>1.0123175712715815E-2</c:v>
                </c:pt>
                <c:pt idx="41">
                  <c:v>4.3399915542563505E-4</c:v>
                </c:pt>
                <c:pt idx="42">
                  <c:v>-1.1648484245455726E-2</c:v>
                </c:pt>
                <c:pt idx="43">
                  <c:v>1.0730947874948438E-3</c:v>
                </c:pt>
                <c:pt idx="44">
                  <c:v>-1.3511870272809534E-2</c:v>
                </c:pt>
                <c:pt idx="45">
                  <c:v>-2.4790883746748538E-2</c:v>
                </c:pt>
                <c:pt idx="46">
                  <c:v>-5.1617895540171377E-2</c:v>
                </c:pt>
                <c:pt idx="47">
                  <c:v>-8.3091367503483338E-2</c:v>
                </c:pt>
                <c:pt idx="48">
                  <c:v>-9.3643419484661372E-2</c:v>
                </c:pt>
                <c:pt idx="49">
                  <c:v>-8.351191768548194E-2</c:v>
                </c:pt>
                <c:pt idx="50">
                  <c:v>-9.9577908519536407E-2</c:v>
                </c:pt>
                <c:pt idx="51">
                  <c:v>-9.1552810947681529E-2</c:v>
                </c:pt>
                <c:pt idx="52">
                  <c:v>-9.3462591977817477E-2</c:v>
                </c:pt>
                <c:pt idx="53">
                  <c:v>-8.219761043070184E-2</c:v>
                </c:pt>
                <c:pt idx="54">
                  <c:v>-8.5365119458566951E-2</c:v>
                </c:pt>
                <c:pt idx="55">
                  <c:v>-9.5020318462164521E-2</c:v>
                </c:pt>
                <c:pt idx="56">
                  <c:v>-8.1491667162501669E-2</c:v>
                </c:pt>
                <c:pt idx="57">
                  <c:v>-6.45645192580937E-2</c:v>
                </c:pt>
                <c:pt idx="58">
                  <c:v>-2.334901873318207E-2</c:v>
                </c:pt>
                <c:pt idx="59">
                  <c:v>-1.7103346402429276E-2</c:v>
                </c:pt>
                <c:pt idx="60">
                  <c:v>3.3721777287931687E-4</c:v>
                </c:pt>
                <c:pt idx="61">
                  <c:v>1.5044980209207637E-2</c:v>
                </c:pt>
                <c:pt idx="62">
                  <c:v>3.5314685836894677E-2</c:v>
                </c:pt>
                <c:pt idx="63">
                  <c:v>4.5109986251938849E-2</c:v>
                </c:pt>
                <c:pt idx="64">
                  <c:v>4.3038660509604254E-2</c:v>
                </c:pt>
                <c:pt idx="65">
                  <c:v>3.5433346633139129E-2</c:v>
                </c:pt>
                <c:pt idx="66">
                  <c:v>3.4216525699466427E-2</c:v>
                </c:pt>
                <c:pt idx="67">
                  <c:v>3.0758110653406501E-2</c:v>
                </c:pt>
                <c:pt idx="68">
                  <c:v>3.4124649351636505E-2</c:v>
                </c:pt>
                <c:pt idx="69">
                  <c:v>5.7288827438634504E-2</c:v>
                </c:pt>
                <c:pt idx="70">
                  <c:v>8.1572172583176616E-2</c:v>
                </c:pt>
                <c:pt idx="71">
                  <c:v>0.10314708002117423</c:v>
                </c:pt>
                <c:pt idx="72">
                  <c:v>0.11712621069856022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data'!$CK$2</c:f>
              <c:strCache>
                <c:ptCount val="1"/>
                <c:pt idx="0">
                  <c:v>Western Cape Growth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data'!$CK$42:$CK$114</c:f>
              <c:numCache>
                <c:formatCode>0.0%</c:formatCode>
                <c:ptCount val="73"/>
                <c:pt idx="0">
                  <c:v>7.1396838142153696E-2</c:v>
                </c:pt>
                <c:pt idx="1">
                  <c:v>4.3855774488637644E-2</c:v>
                </c:pt>
                <c:pt idx="2">
                  <c:v>5.6544161285048133E-2</c:v>
                </c:pt>
                <c:pt idx="3">
                  <c:v>5.7678672206907367E-2</c:v>
                </c:pt>
                <c:pt idx="4">
                  <c:v>6.8076670288165442E-2</c:v>
                </c:pt>
                <c:pt idx="5">
                  <c:v>5.7065360143056854E-2</c:v>
                </c:pt>
                <c:pt idx="6">
                  <c:v>6.4248154082210629E-2</c:v>
                </c:pt>
                <c:pt idx="7">
                  <c:v>6.7839939530071947E-2</c:v>
                </c:pt>
                <c:pt idx="8">
                  <c:v>6.5341738421254014E-2</c:v>
                </c:pt>
                <c:pt idx="9">
                  <c:v>6.7730750216207447E-2</c:v>
                </c:pt>
                <c:pt idx="10">
                  <c:v>0.107147510167936</c:v>
                </c:pt>
                <c:pt idx="11">
                  <c:v>0.10066415124219485</c:v>
                </c:pt>
                <c:pt idx="12">
                  <c:v>0.10922181400059627</c:v>
                </c:pt>
                <c:pt idx="13">
                  <c:v>0.12564390858956132</c:v>
                </c:pt>
                <c:pt idx="14">
                  <c:v>0.11616027569419107</c:v>
                </c:pt>
                <c:pt idx="15">
                  <c:v>9.3688658082247578E-2</c:v>
                </c:pt>
                <c:pt idx="16">
                  <c:v>8.1448275040235218E-2</c:v>
                </c:pt>
                <c:pt idx="17">
                  <c:v>8.5295971519185221E-2</c:v>
                </c:pt>
                <c:pt idx="18">
                  <c:v>7.3715371069566826E-2</c:v>
                </c:pt>
                <c:pt idx="19">
                  <c:v>6.4979361060204299E-2</c:v>
                </c:pt>
                <c:pt idx="20">
                  <c:v>6.6608227480603022E-2</c:v>
                </c:pt>
                <c:pt idx="21">
                  <c:v>7.3242765003334487E-2</c:v>
                </c:pt>
                <c:pt idx="22">
                  <c:v>8.054776796187868E-2</c:v>
                </c:pt>
                <c:pt idx="23">
                  <c:v>8.6082893782965852E-2</c:v>
                </c:pt>
                <c:pt idx="24">
                  <c:v>7.9886647928506083E-2</c:v>
                </c:pt>
                <c:pt idx="25">
                  <c:v>8.8239668316406172E-2</c:v>
                </c:pt>
                <c:pt idx="26">
                  <c:v>8.506440665994619E-2</c:v>
                </c:pt>
                <c:pt idx="27">
                  <c:v>9.6814385063720865E-2</c:v>
                </c:pt>
                <c:pt idx="28">
                  <c:v>9.1381630404636871E-2</c:v>
                </c:pt>
                <c:pt idx="29">
                  <c:v>9.4805766043918327E-2</c:v>
                </c:pt>
                <c:pt idx="30">
                  <c:v>0.10287824525359701</c:v>
                </c:pt>
                <c:pt idx="31">
                  <c:v>0.1047206067059161</c:v>
                </c:pt>
                <c:pt idx="32">
                  <c:v>0.10453221238361188</c:v>
                </c:pt>
                <c:pt idx="33">
                  <c:v>8.6239223700254053E-2</c:v>
                </c:pt>
                <c:pt idx="34">
                  <c:v>6.0937777039683061E-2</c:v>
                </c:pt>
                <c:pt idx="35">
                  <c:v>4.7665029562649952E-2</c:v>
                </c:pt>
                <c:pt idx="36">
                  <c:v>4.1346626584103818E-2</c:v>
                </c:pt>
                <c:pt idx="37">
                  <c:v>2.8091903687295749E-2</c:v>
                </c:pt>
                <c:pt idx="38">
                  <c:v>1.851027135943073E-2</c:v>
                </c:pt>
                <c:pt idx="39">
                  <c:v>9.8268335102411619E-3</c:v>
                </c:pt>
                <c:pt idx="40">
                  <c:v>6.2901013432090647E-3</c:v>
                </c:pt>
                <c:pt idx="41">
                  <c:v>-2.4695550698313751E-3</c:v>
                </c:pt>
                <c:pt idx="42">
                  <c:v>-8.060292897884791E-3</c:v>
                </c:pt>
                <c:pt idx="43">
                  <c:v>-1.7304406138083261E-2</c:v>
                </c:pt>
                <c:pt idx="44">
                  <c:v>-3.1343393897749761E-2</c:v>
                </c:pt>
                <c:pt idx="45">
                  <c:v>-4.2192618458695041E-2</c:v>
                </c:pt>
                <c:pt idx="46">
                  <c:v>-5.1598513245943223E-2</c:v>
                </c:pt>
                <c:pt idx="47">
                  <c:v>-6.1070167151236698E-2</c:v>
                </c:pt>
                <c:pt idx="48">
                  <c:v>-8.0116359782991364E-2</c:v>
                </c:pt>
                <c:pt idx="49">
                  <c:v>-7.7024938062990933E-2</c:v>
                </c:pt>
                <c:pt idx="50">
                  <c:v>-7.947543860106665E-2</c:v>
                </c:pt>
                <c:pt idx="51">
                  <c:v>-7.727935729939317E-2</c:v>
                </c:pt>
                <c:pt idx="52">
                  <c:v>-8.5888362335787005E-2</c:v>
                </c:pt>
                <c:pt idx="53">
                  <c:v>-8.7617200893699621E-2</c:v>
                </c:pt>
                <c:pt idx="54">
                  <c:v>-9.8042474699572613E-2</c:v>
                </c:pt>
                <c:pt idx="55">
                  <c:v>-9.9847434372979937E-2</c:v>
                </c:pt>
                <c:pt idx="56">
                  <c:v>-8.9432075145194467E-2</c:v>
                </c:pt>
                <c:pt idx="57">
                  <c:v>-7.5733022855147603E-2</c:v>
                </c:pt>
                <c:pt idx="58">
                  <c:v>-4.8566027104698595E-2</c:v>
                </c:pt>
                <c:pt idx="59">
                  <c:v>-3.6019594834333479E-2</c:v>
                </c:pt>
                <c:pt idx="60">
                  <c:v>-1.2941885313826673E-2</c:v>
                </c:pt>
                <c:pt idx="61">
                  <c:v>-1.0633881527426392E-2</c:v>
                </c:pt>
                <c:pt idx="62">
                  <c:v>8.5240363735092917E-3</c:v>
                </c:pt>
                <c:pt idx="63">
                  <c:v>2.635868885431436E-2</c:v>
                </c:pt>
                <c:pt idx="64">
                  <c:v>4.3717897755166657E-2</c:v>
                </c:pt>
                <c:pt idx="65">
                  <c:v>6.1582093090595258E-2</c:v>
                </c:pt>
                <c:pt idx="66">
                  <c:v>6.381343408093354E-2</c:v>
                </c:pt>
                <c:pt idx="67">
                  <c:v>7.8341802970817609E-2</c:v>
                </c:pt>
                <c:pt idx="68">
                  <c:v>7.163064160346444E-2</c:v>
                </c:pt>
                <c:pt idx="69">
                  <c:v>8.1649371982131402E-2</c:v>
                </c:pt>
                <c:pt idx="70">
                  <c:v>8.9362578737068654E-2</c:v>
                </c:pt>
                <c:pt idx="71">
                  <c:v>9.183438914014963E-2</c:v>
                </c:pt>
                <c:pt idx="72">
                  <c:v>9.9391655482058194E-2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data'!$CW$2</c:f>
              <c:strCache>
                <c:ptCount val="1"/>
                <c:pt idx="0">
                  <c:v>Eastern Cape Growth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data'!$CW$42:$CW$114</c:f>
              <c:numCache>
                <c:formatCode>0.0%</c:formatCode>
                <c:ptCount val="73"/>
                <c:pt idx="0">
                  <c:v>0.10594906090614487</c:v>
                </c:pt>
                <c:pt idx="1">
                  <c:v>7.1675747830398873E-2</c:v>
                </c:pt>
                <c:pt idx="2">
                  <c:v>6.4210840735319019E-2</c:v>
                </c:pt>
                <c:pt idx="3">
                  <c:v>5.2823937579278946E-2</c:v>
                </c:pt>
                <c:pt idx="4">
                  <c:v>6.949106086906065E-2</c:v>
                </c:pt>
                <c:pt idx="5">
                  <c:v>6.8182038884610163E-2</c:v>
                </c:pt>
                <c:pt idx="6">
                  <c:v>8.1914032432854222E-2</c:v>
                </c:pt>
                <c:pt idx="7">
                  <c:v>9.7758424537073507E-2</c:v>
                </c:pt>
                <c:pt idx="8">
                  <c:v>0.10672977751975132</c:v>
                </c:pt>
                <c:pt idx="9">
                  <c:v>0.10401609406278167</c:v>
                </c:pt>
                <c:pt idx="10">
                  <c:v>9.231936984361222E-2</c:v>
                </c:pt>
                <c:pt idx="11">
                  <c:v>9.2892887264893087E-2</c:v>
                </c:pt>
                <c:pt idx="12">
                  <c:v>9.576570195779488E-2</c:v>
                </c:pt>
                <c:pt idx="13">
                  <c:v>0.11085660260540497</c:v>
                </c:pt>
                <c:pt idx="14">
                  <c:v>9.5223294666661795E-2</c:v>
                </c:pt>
                <c:pt idx="15">
                  <c:v>6.9860769553414803E-2</c:v>
                </c:pt>
                <c:pt idx="16">
                  <c:v>4.8076611400410085E-2</c:v>
                </c:pt>
                <c:pt idx="17">
                  <c:v>4.3259646438878807E-2</c:v>
                </c:pt>
                <c:pt idx="18">
                  <c:v>4.320028326822789E-2</c:v>
                </c:pt>
                <c:pt idx="19">
                  <c:v>2.8800055336832608E-2</c:v>
                </c:pt>
                <c:pt idx="20">
                  <c:v>2.0474129282740616E-2</c:v>
                </c:pt>
                <c:pt idx="21">
                  <c:v>2.1878187432370355E-2</c:v>
                </c:pt>
                <c:pt idx="22">
                  <c:v>1.8436880222038043E-2</c:v>
                </c:pt>
                <c:pt idx="23">
                  <c:v>1.6384022182094782E-2</c:v>
                </c:pt>
                <c:pt idx="24">
                  <c:v>1.4449018571629946E-2</c:v>
                </c:pt>
                <c:pt idx="25">
                  <c:v>1.4051404124614475E-2</c:v>
                </c:pt>
                <c:pt idx="26">
                  <c:v>2.3682098096227344E-2</c:v>
                </c:pt>
                <c:pt idx="27">
                  <c:v>5.1478532561168411E-2</c:v>
                </c:pt>
                <c:pt idx="28">
                  <c:v>5.730348245855188E-2</c:v>
                </c:pt>
                <c:pt idx="29">
                  <c:v>7.912433480805614E-2</c:v>
                </c:pt>
                <c:pt idx="30">
                  <c:v>7.9872053165267909E-2</c:v>
                </c:pt>
                <c:pt idx="31">
                  <c:v>7.0876002603944777E-2</c:v>
                </c:pt>
                <c:pt idx="32">
                  <c:v>8.5585825820514438E-2</c:v>
                </c:pt>
                <c:pt idx="33">
                  <c:v>6.2317378650764699E-2</c:v>
                </c:pt>
                <c:pt idx="34">
                  <c:v>6.0238828833917735E-2</c:v>
                </c:pt>
                <c:pt idx="35">
                  <c:v>5.3648587153644955E-2</c:v>
                </c:pt>
                <c:pt idx="36">
                  <c:v>4.5042290400503893E-2</c:v>
                </c:pt>
                <c:pt idx="37">
                  <c:v>3.7055761720981684E-2</c:v>
                </c:pt>
                <c:pt idx="38">
                  <c:v>5.2608593130489378E-2</c:v>
                </c:pt>
                <c:pt idx="39">
                  <c:v>4.5748555849025596E-2</c:v>
                </c:pt>
                <c:pt idx="40">
                  <c:v>4.6280056036298145E-2</c:v>
                </c:pt>
                <c:pt idx="41">
                  <c:v>1.9681209820230139E-2</c:v>
                </c:pt>
                <c:pt idx="42">
                  <c:v>-6.0612769897604446E-3</c:v>
                </c:pt>
                <c:pt idx="43">
                  <c:v>2.5340550730919009E-3</c:v>
                </c:pt>
                <c:pt idx="44">
                  <c:v>-2.6745048658531112E-2</c:v>
                </c:pt>
                <c:pt idx="45">
                  <c:v>-3.6355753127158108E-2</c:v>
                </c:pt>
                <c:pt idx="46">
                  <c:v>-5.6593038721694744E-2</c:v>
                </c:pt>
                <c:pt idx="47">
                  <c:v>-9.2071779799221765E-2</c:v>
                </c:pt>
                <c:pt idx="48">
                  <c:v>-0.12016473797061533</c:v>
                </c:pt>
                <c:pt idx="49">
                  <c:v>-0.13081900942635405</c:v>
                </c:pt>
                <c:pt idx="50">
                  <c:v>-0.15004643838821852</c:v>
                </c:pt>
                <c:pt idx="51">
                  <c:v>-0.15446718209625465</c:v>
                </c:pt>
                <c:pt idx="52">
                  <c:v>-0.15354302819444943</c:v>
                </c:pt>
                <c:pt idx="53">
                  <c:v>-0.13758836156236365</c:v>
                </c:pt>
                <c:pt idx="54">
                  <c:v>-0.11482818421154373</c:v>
                </c:pt>
                <c:pt idx="55">
                  <c:v>-0.10445045577823364</c:v>
                </c:pt>
                <c:pt idx="56">
                  <c:v>-7.7490760920345347E-2</c:v>
                </c:pt>
                <c:pt idx="57">
                  <c:v>-5.653487280812397E-2</c:v>
                </c:pt>
                <c:pt idx="58">
                  <c:v>-2.8066397836038037E-2</c:v>
                </c:pt>
                <c:pt idx="59">
                  <c:v>-9.1873196707856764E-3</c:v>
                </c:pt>
                <c:pt idx="60">
                  <c:v>7.4904276436440487E-3</c:v>
                </c:pt>
                <c:pt idx="61">
                  <c:v>9.9524558485500236E-2</c:v>
                </c:pt>
                <c:pt idx="62">
                  <c:v>0.12615012614473686</c:v>
                </c:pt>
                <c:pt idx="63">
                  <c:v>0.15158376605346802</c:v>
                </c:pt>
                <c:pt idx="64">
                  <c:v>0.15327952625316144</c:v>
                </c:pt>
                <c:pt idx="65">
                  <c:v>0.15152117310533053</c:v>
                </c:pt>
                <c:pt idx="66">
                  <c:v>0.13754337376587422</c:v>
                </c:pt>
                <c:pt idx="67">
                  <c:v>0.10955329014688964</c:v>
                </c:pt>
                <c:pt idx="68">
                  <c:v>0.1199279570861409</c:v>
                </c:pt>
                <c:pt idx="69">
                  <c:v>0.13979482283088784</c:v>
                </c:pt>
                <c:pt idx="70">
                  <c:v>0.14972260928820624</c:v>
                </c:pt>
                <c:pt idx="71">
                  <c:v>0.16045293571368435</c:v>
                </c:pt>
                <c:pt idx="72">
                  <c:v>0.19017651435177907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data'!$DJ$2</c:f>
              <c:strCache>
                <c:ptCount val="1"/>
                <c:pt idx="0">
                  <c:v>Free State Growth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data'!$DJ$42:$DJ$114</c:f>
              <c:numCache>
                <c:formatCode>0.0%</c:formatCode>
                <c:ptCount val="73"/>
                <c:pt idx="0">
                  <c:v>-1.3846111279181117E-2</c:v>
                </c:pt>
                <c:pt idx="1">
                  <c:v>-2.6683795937841093E-2</c:v>
                </c:pt>
                <c:pt idx="2">
                  <c:v>3.6306588393440586E-2</c:v>
                </c:pt>
                <c:pt idx="3">
                  <c:v>4.082214245593363E-2</c:v>
                </c:pt>
                <c:pt idx="4">
                  <c:v>4.3959060756935786E-2</c:v>
                </c:pt>
                <c:pt idx="5">
                  <c:v>3.2381683271837103E-2</c:v>
                </c:pt>
                <c:pt idx="6">
                  <c:v>3.8757762368519133E-2</c:v>
                </c:pt>
                <c:pt idx="7">
                  <c:v>5.1102370100827077E-2</c:v>
                </c:pt>
                <c:pt idx="8">
                  <c:v>4.4523328076014446E-2</c:v>
                </c:pt>
                <c:pt idx="9">
                  <c:v>6.1373508816843669E-2</c:v>
                </c:pt>
                <c:pt idx="10">
                  <c:v>8.3575534922373684E-2</c:v>
                </c:pt>
                <c:pt idx="11">
                  <c:v>0.10804859653559129</c:v>
                </c:pt>
                <c:pt idx="12">
                  <c:v>0.12601289077157185</c:v>
                </c:pt>
                <c:pt idx="13">
                  <c:v>0.12440900238272934</c:v>
                </c:pt>
                <c:pt idx="14">
                  <c:v>9.3601198059978907E-2</c:v>
                </c:pt>
                <c:pt idx="15">
                  <c:v>6.5219181151543015E-2</c:v>
                </c:pt>
                <c:pt idx="16">
                  <c:v>4.7973001477248145E-2</c:v>
                </c:pt>
                <c:pt idx="17">
                  <c:v>5.5473359344293538E-2</c:v>
                </c:pt>
                <c:pt idx="18">
                  <c:v>5.3957644446862796E-2</c:v>
                </c:pt>
                <c:pt idx="19">
                  <c:v>4.2849602350302662E-2</c:v>
                </c:pt>
                <c:pt idx="20">
                  <c:v>6.1448617722560606E-2</c:v>
                </c:pt>
                <c:pt idx="21">
                  <c:v>6.3160478121634611E-2</c:v>
                </c:pt>
                <c:pt idx="22">
                  <c:v>6.6243314050878688E-2</c:v>
                </c:pt>
                <c:pt idx="23">
                  <c:v>7.1850980579744261E-2</c:v>
                </c:pt>
                <c:pt idx="24">
                  <c:v>5.9164089136631404E-2</c:v>
                </c:pt>
                <c:pt idx="25">
                  <c:v>7.7557684811313532E-2</c:v>
                </c:pt>
                <c:pt idx="26">
                  <c:v>6.1605806354064763E-2</c:v>
                </c:pt>
                <c:pt idx="27">
                  <c:v>8.9427998163306599E-2</c:v>
                </c:pt>
                <c:pt idx="28">
                  <c:v>9.020721061471515E-2</c:v>
                </c:pt>
                <c:pt idx="29">
                  <c:v>9.464062992280331E-2</c:v>
                </c:pt>
                <c:pt idx="30">
                  <c:v>9.7121101893857364E-2</c:v>
                </c:pt>
                <c:pt idx="31">
                  <c:v>8.8997556315251636E-2</c:v>
                </c:pt>
                <c:pt idx="32">
                  <c:v>7.7097072215160267E-2</c:v>
                </c:pt>
                <c:pt idx="33">
                  <c:v>6.2691413176623412E-2</c:v>
                </c:pt>
                <c:pt idx="34">
                  <c:v>3.4311185575154779E-2</c:v>
                </c:pt>
                <c:pt idx="35">
                  <c:v>1.8566070184665495E-2</c:v>
                </c:pt>
                <c:pt idx="36">
                  <c:v>4.6292273401429274E-3</c:v>
                </c:pt>
                <c:pt idx="37">
                  <c:v>-1.7264444040373195E-2</c:v>
                </c:pt>
                <c:pt idx="38">
                  <c:v>-1.0209270037857099E-2</c:v>
                </c:pt>
                <c:pt idx="39">
                  <c:v>-1.0949563969685272E-2</c:v>
                </c:pt>
                <c:pt idx="40">
                  <c:v>8.1761283399028883E-3</c:v>
                </c:pt>
                <c:pt idx="41">
                  <c:v>-1.7792618653849068E-3</c:v>
                </c:pt>
                <c:pt idx="42">
                  <c:v>-7.4089631339211426E-3</c:v>
                </c:pt>
                <c:pt idx="43">
                  <c:v>-8.3637969835973491E-3</c:v>
                </c:pt>
                <c:pt idx="44">
                  <c:v>-1.7615404630359266E-2</c:v>
                </c:pt>
                <c:pt idx="45">
                  <c:v>-1.9394857093485873E-2</c:v>
                </c:pt>
                <c:pt idx="46">
                  <c:v>-2.1260504890346477E-2</c:v>
                </c:pt>
                <c:pt idx="47">
                  <c:v>-1.9673926096626437E-2</c:v>
                </c:pt>
                <c:pt idx="48">
                  <c:v>-2.6575581514452717E-2</c:v>
                </c:pt>
                <c:pt idx="49">
                  <c:v>-2.3321926339437304E-2</c:v>
                </c:pt>
                <c:pt idx="50">
                  <c:v>-3.7128113344353952E-2</c:v>
                </c:pt>
                <c:pt idx="51">
                  <c:v>-2.9615108460413042E-2</c:v>
                </c:pt>
                <c:pt idx="52">
                  <c:v>-5.3005243528649881E-2</c:v>
                </c:pt>
                <c:pt idx="53">
                  <c:v>-4.1401931260377056E-2</c:v>
                </c:pt>
                <c:pt idx="54">
                  <c:v>-5.3365115505673577E-2</c:v>
                </c:pt>
                <c:pt idx="55">
                  <c:v>-5.108756932793912E-2</c:v>
                </c:pt>
                <c:pt idx="56">
                  <c:v>-4.6549333174802032E-2</c:v>
                </c:pt>
                <c:pt idx="57">
                  <c:v>-3.8864208627885199E-2</c:v>
                </c:pt>
                <c:pt idx="58">
                  <c:v>-1.7226707670590646E-2</c:v>
                </c:pt>
                <c:pt idx="59">
                  <c:v>-2.5991403780582178E-2</c:v>
                </c:pt>
                <c:pt idx="60">
                  <c:v>-9.2076706991609525E-3</c:v>
                </c:pt>
                <c:pt idx="61">
                  <c:v>7.6911473222553983E-3</c:v>
                </c:pt>
                <c:pt idx="62">
                  <c:v>3.7292140975130339E-2</c:v>
                </c:pt>
                <c:pt idx="63">
                  <c:v>3.5146578045945454E-2</c:v>
                </c:pt>
                <c:pt idx="64">
                  <c:v>4.6959688020121515E-2</c:v>
                </c:pt>
                <c:pt idx="65">
                  <c:v>4.1023971493437505E-2</c:v>
                </c:pt>
                <c:pt idx="66">
                  <c:v>4.6508060265356033E-2</c:v>
                </c:pt>
                <c:pt idx="67">
                  <c:v>7.0917165128219661E-2</c:v>
                </c:pt>
                <c:pt idx="68">
                  <c:v>7.7335961723993929E-2</c:v>
                </c:pt>
                <c:pt idx="69">
                  <c:v>7.9083067283295172E-2</c:v>
                </c:pt>
                <c:pt idx="70">
                  <c:v>9.1327739348035175E-2</c:v>
                </c:pt>
                <c:pt idx="71">
                  <c:v>9.2684098124734327E-2</c:v>
                </c:pt>
                <c:pt idx="72">
                  <c:v>0.10260290598244515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'Sector data'!$ED$2</c:f>
              <c:strCache>
                <c:ptCount val="1"/>
                <c:pt idx="0">
                  <c:v>KZN Growth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data'!$ED$42:$ED$114</c:f>
              <c:numCache>
                <c:formatCode>0.00%</c:formatCode>
                <c:ptCount val="73"/>
                <c:pt idx="0">
                  <c:v>8.8340813163137577E-2</c:v>
                </c:pt>
                <c:pt idx="1">
                  <c:v>6.4303522545836822E-2</c:v>
                </c:pt>
                <c:pt idx="2">
                  <c:v>7.8710712874880739E-2</c:v>
                </c:pt>
                <c:pt idx="3">
                  <c:v>5.9748233445845234E-2</c:v>
                </c:pt>
                <c:pt idx="4">
                  <c:v>5.4108257012271066E-2</c:v>
                </c:pt>
                <c:pt idx="5">
                  <c:v>3.8909335367103504E-2</c:v>
                </c:pt>
                <c:pt idx="6">
                  <c:v>4.4604539685242806E-2</c:v>
                </c:pt>
                <c:pt idx="7">
                  <c:v>4.6723740930884716E-2</c:v>
                </c:pt>
                <c:pt idx="8">
                  <c:v>5.3834851526952221E-2</c:v>
                </c:pt>
                <c:pt idx="9">
                  <c:v>6.564729427300553E-2</c:v>
                </c:pt>
                <c:pt idx="10">
                  <c:v>5.0287935538610551E-2</c:v>
                </c:pt>
                <c:pt idx="11">
                  <c:v>5.476597185681209E-2</c:v>
                </c:pt>
                <c:pt idx="12">
                  <c:v>6.8552498453554822E-2</c:v>
                </c:pt>
                <c:pt idx="13">
                  <c:v>6.3533078063232828E-2</c:v>
                </c:pt>
                <c:pt idx="14">
                  <c:v>3.6495184799679947E-2</c:v>
                </c:pt>
                <c:pt idx="15">
                  <c:v>3.8437089942234159E-2</c:v>
                </c:pt>
                <c:pt idx="16">
                  <c:v>3.5973750037931573E-2</c:v>
                </c:pt>
                <c:pt idx="17">
                  <c:v>2.9051399428424718E-2</c:v>
                </c:pt>
                <c:pt idx="18">
                  <c:v>2.9968211967538405E-2</c:v>
                </c:pt>
                <c:pt idx="19">
                  <c:v>2.4950797858931173E-2</c:v>
                </c:pt>
                <c:pt idx="20">
                  <c:v>2.9561636924340329E-2</c:v>
                </c:pt>
                <c:pt idx="21">
                  <c:v>2.9005115588453645E-2</c:v>
                </c:pt>
                <c:pt idx="22">
                  <c:v>4.1888362729808337E-2</c:v>
                </c:pt>
                <c:pt idx="23">
                  <c:v>4.5426954178960255E-2</c:v>
                </c:pt>
                <c:pt idx="24">
                  <c:v>2.8519021149284063E-2</c:v>
                </c:pt>
                <c:pt idx="25">
                  <c:v>6.1575099137322287E-2</c:v>
                </c:pt>
                <c:pt idx="26">
                  <c:v>7.5068773952839507E-2</c:v>
                </c:pt>
                <c:pt idx="27">
                  <c:v>8.9278923934917653E-2</c:v>
                </c:pt>
                <c:pt idx="28">
                  <c:v>9.5824452067526877E-2</c:v>
                </c:pt>
                <c:pt idx="29">
                  <c:v>0.10205543781029469</c:v>
                </c:pt>
                <c:pt idx="30">
                  <c:v>9.1317848823794234E-2</c:v>
                </c:pt>
                <c:pt idx="31">
                  <c:v>7.572948110955835E-2</c:v>
                </c:pt>
                <c:pt idx="32">
                  <c:v>7.0738669497514728E-2</c:v>
                </c:pt>
                <c:pt idx="33">
                  <c:v>5.9140730069848546E-2</c:v>
                </c:pt>
                <c:pt idx="34">
                  <c:v>3.5500085628730638E-2</c:v>
                </c:pt>
                <c:pt idx="35">
                  <c:v>2.4593959154582956E-2</c:v>
                </c:pt>
                <c:pt idx="36">
                  <c:v>1.8082972782034856E-2</c:v>
                </c:pt>
                <c:pt idx="37">
                  <c:v>-6.5027607020161637E-3</c:v>
                </c:pt>
                <c:pt idx="38">
                  <c:v>5.9851148935239351E-3</c:v>
                </c:pt>
                <c:pt idx="39">
                  <c:v>-5.9255365708295038E-3</c:v>
                </c:pt>
                <c:pt idx="40">
                  <c:v>4.3906810984992717E-3</c:v>
                </c:pt>
                <c:pt idx="41">
                  <c:v>-1.3124218067732452E-2</c:v>
                </c:pt>
                <c:pt idx="42">
                  <c:v>-1.8498424808491842E-2</c:v>
                </c:pt>
                <c:pt idx="43">
                  <c:v>-7.4428975220343085E-3</c:v>
                </c:pt>
                <c:pt idx="44">
                  <c:v>-1.8511768173184229E-2</c:v>
                </c:pt>
                <c:pt idx="45">
                  <c:v>-2.4687330985118217E-2</c:v>
                </c:pt>
                <c:pt idx="46">
                  <c:v>-3.2221527120541715E-2</c:v>
                </c:pt>
                <c:pt idx="47">
                  <c:v>-4.4449197998445267E-2</c:v>
                </c:pt>
                <c:pt idx="48">
                  <c:v>-5.2186189210215894E-2</c:v>
                </c:pt>
                <c:pt idx="49">
                  <c:v>-5.7399996959825561E-2</c:v>
                </c:pt>
                <c:pt idx="50">
                  <c:v>-8.3814033770001517E-2</c:v>
                </c:pt>
                <c:pt idx="51">
                  <c:v>-7.2341211084737345E-2</c:v>
                </c:pt>
                <c:pt idx="52">
                  <c:v>-8.5299366716743319E-2</c:v>
                </c:pt>
                <c:pt idx="53">
                  <c:v>-7.9372308497706823E-2</c:v>
                </c:pt>
                <c:pt idx="54">
                  <c:v>-7.3353489159477703E-2</c:v>
                </c:pt>
                <c:pt idx="55">
                  <c:v>-7.1212592574425138E-2</c:v>
                </c:pt>
                <c:pt idx="56">
                  <c:v>-5.2544891552250728E-2</c:v>
                </c:pt>
                <c:pt idx="57">
                  <c:v>-3.5692365915063196E-2</c:v>
                </c:pt>
                <c:pt idx="58">
                  <c:v>-2.5428269226733469E-2</c:v>
                </c:pt>
                <c:pt idx="59">
                  <c:v>-1.6582234118209249E-2</c:v>
                </c:pt>
                <c:pt idx="60">
                  <c:v>-1.6453558964466541E-3</c:v>
                </c:pt>
                <c:pt idx="61">
                  <c:v>1.1281367807898679E-2</c:v>
                </c:pt>
                <c:pt idx="62">
                  <c:v>3.9038596125051006E-2</c:v>
                </c:pt>
                <c:pt idx="63">
                  <c:v>5.3405593392468864E-2</c:v>
                </c:pt>
                <c:pt idx="64">
                  <c:v>5.903131078045587E-2</c:v>
                </c:pt>
                <c:pt idx="65">
                  <c:v>6.7723913354889254E-2</c:v>
                </c:pt>
                <c:pt idx="66">
                  <c:v>6.7176065582458033E-2</c:v>
                </c:pt>
                <c:pt idx="67">
                  <c:v>4.8522010068944521E-2</c:v>
                </c:pt>
                <c:pt idx="68">
                  <c:v>8.3302029819527501E-2</c:v>
                </c:pt>
                <c:pt idx="69">
                  <c:v>9.6185187734851185E-2</c:v>
                </c:pt>
                <c:pt idx="70">
                  <c:v>0.11757228105238626</c:v>
                </c:pt>
                <c:pt idx="71">
                  <c:v>0.12627603812610988</c:v>
                </c:pt>
                <c:pt idx="72">
                  <c:v>0.14404301369137795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89664"/>
        <c:axId val="216707840"/>
      </c:lineChart>
      <c:dateAx>
        <c:axId val="216689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16707840"/>
        <c:crosses val="autoZero"/>
        <c:auto val="1"/>
        <c:lblOffset val="100"/>
        <c:baseTimeUnit val="months"/>
        <c:majorUnit val="3"/>
        <c:majorTimeUnit val="months"/>
      </c:dateAx>
      <c:valAx>
        <c:axId val="216707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1668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167381294386853"/>
          <c:y val="0.54229908560143403"/>
          <c:w val="0.40917611489040107"/>
          <c:h val="0.33238031732520046"/>
        </c:manualLayout>
      </c:layout>
      <c:overlay val="0"/>
      <c:txPr>
        <a:bodyPr/>
        <a:lstStyle/>
        <a:p>
          <a:pPr>
            <a:defRPr lang="en-GB"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019800633692E-2"/>
          <c:y val="1.9879265091863541E-2"/>
          <c:w val="0.90010301581455476"/>
          <c:h val="0.87144195315479556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data'!$BY$2</c:f>
              <c:strCache>
                <c:ptCount val="1"/>
                <c:pt idx="0">
                  <c:v>Gauteng Economic Stress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data'!$A$51:$A$111</c:f>
              <c:numCache>
                <c:formatCode>mmm\-yy</c:formatCode>
                <c:ptCount val="6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</c:numCache>
            </c:numRef>
          </c:cat>
          <c:val>
            <c:numRef>
              <c:f>'Sector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data'!$CL$2</c:f>
              <c:strCache>
                <c:ptCount val="1"/>
                <c:pt idx="0">
                  <c:v>Western Cape Economic Stress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data'!$CL$42:$CL$114</c:f>
              <c:numCache>
                <c:formatCode>0.0%</c:formatCode>
                <c:ptCount val="73"/>
                <c:pt idx="0">
                  <c:v>-8.2926665729532445E-3</c:v>
                </c:pt>
                <c:pt idx="1">
                  <c:v>-4.4489575258901404E-3</c:v>
                </c:pt>
                <c:pt idx="2">
                  <c:v>-1.6453354135479437E-3</c:v>
                </c:pt>
                <c:pt idx="3">
                  <c:v>-5.1115339166157847E-3</c:v>
                </c:pt>
                <c:pt idx="4">
                  <c:v>9.3344515395057392E-3</c:v>
                </c:pt>
                <c:pt idx="5">
                  <c:v>-5.7230926433453622E-3</c:v>
                </c:pt>
                <c:pt idx="6">
                  <c:v>1.7065956723789188E-2</c:v>
                </c:pt>
                <c:pt idx="7">
                  <c:v>2.2491092934027179E-2</c:v>
                </c:pt>
                <c:pt idx="8">
                  <c:v>2.9164227932626519E-2</c:v>
                </c:pt>
                <c:pt idx="9">
                  <c:v>3.2267110072722982E-2</c:v>
                </c:pt>
                <c:pt idx="10">
                  <c:v>3.3822761152786818E-2</c:v>
                </c:pt>
                <c:pt idx="11">
                  <c:v>-5.8431551860232966E-3</c:v>
                </c:pt>
                <c:pt idx="12">
                  <c:v>-1.4580205795452716E-2</c:v>
                </c:pt>
                <c:pt idx="13">
                  <c:v>-3.0759614060829499E-2</c:v>
                </c:pt>
                <c:pt idx="14">
                  <c:v>-5.2540460010558343E-3</c:v>
                </c:pt>
                <c:pt idx="15">
                  <c:v>1.9362522446360275E-2</c:v>
                </c:pt>
                <c:pt idx="16">
                  <c:v>2.2444464187891144E-2</c:v>
                </c:pt>
                <c:pt idx="17">
                  <c:v>3.8733412417948143E-2</c:v>
                </c:pt>
                <c:pt idx="18">
                  <c:v>3.0352290549432004E-2</c:v>
                </c:pt>
                <c:pt idx="19">
                  <c:v>4.0719116181153536E-2</c:v>
                </c:pt>
                <c:pt idx="20">
                  <c:v>3.6255177104169478E-2</c:v>
                </c:pt>
                <c:pt idx="21">
                  <c:v>4.8440313028019766E-2</c:v>
                </c:pt>
                <c:pt idx="22">
                  <c:v>4.7709914838039325E-2</c:v>
                </c:pt>
                <c:pt idx="23">
                  <c:v>7.133974633887874E-2</c:v>
                </c:pt>
                <c:pt idx="24">
                  <c:v>6.6816559433957368E-2</c:v>
                </c:pt>
                <c:pt idx="25">
                  <c:v>7.8165343145849997E-2</c:v>
                </c:pt>
                <c:pt idx="26">
                  <c:v>6.311085991695542E-2</c:v>
                </c:pt>
                <c:pt idx="27">
                  <c:v>6.9736183521426742E-2</c:v>
                </c:pt>
                <c:pt idx="28">
                  <c:v>5.6029271504569156E-2</c:v>
                </c:pt>
                <c:pt idx="29">
                  <c:v>5.6298427156469266E-2</c:v>
                </c:pt>
                <c:pt idx="30">
                  <c:v>6.8476221641299961E-2</c:v>
                </c:pt>
                <c:pt idx="31">
                  <c:v>6.5984691033442955E-2</c:v>
                </c:pt>
                <c:pt idx="32">
                  <c:v>6.5363352879902248E-2</c:v>
                </c:pt>
                <c:pt idx="33">
                  <c:v>5.3927895248006674E-2</c:v>
                </c:pt>
                <c:pt idx="34">
                  <c:v>5.5819406222508583E-2</c:v>
                </c:pt>
                <c:pt idx="35">
                  <c:v>6.119947625227784E-2</c:v>
                </c:pt>
                <c:pt idx="36">
                  <c:v>6.6526235322156513E-2</c:v>
                </c:pt>
                <c:pt idx="37">
                  <c:v>8.7071297702576933E-2</c:v>
                </c:pt>
                <c:pt idx="38">
                  <c:v>8.5528261848395015E-2</c:v>
                </c:pt>
                <c:pt idx="39">
                  <c:v>8.3765035406578425E-2</c:v>
                </c:pt>
                <c:pt idx="40">
                  <c:v>8.6727849125975975E-2</c:v>
                </c:pt>
                <c:pt idx="41">
                  <c:v>7.9130574214307359E-2</c:v>
                </c:pt>
                <c:pt idx="42">
                  <c:v>7.3658834679383167E-2</c:v>
                </c:pt>
                <c:pt idx="43">
                  <c:v>6.2412265773569509E-2</c:v>
                </c:pt>
                <c:pt idx="44">
                  <c:v>6.8916647046477708E-2</c:v>
                </c:pt>
                <c:pt idx="45">
                  <c:v>5.1816537671521612E-2</c:v>
                </c:pt>
                <c:pt idx="46">
                  <c:v>5.0623049375872586E-2</c:v>
                </c:pt>
                <c:pt idx="47">
                  <c:v>2.9008884414863934E-2</c:v>
                </c:pt>
                <c:pt idx="48">
                  <c:v>1.4281520887648336E-2</c:v>
                </c:pt>
                <c:pt idx="49">
                  <c:v>5.636895329958147E-3</c:v>
                </c:pt>
                <c:pt idx="50">
                  <c:v>-3.892497386950855E-3</c:v>
                </c:pt>
                <c:pt idx="51">
                  <c:v>-3.2566334089847548E-2</c:v>
                </c:pt>
                <c:pt idx="52">
                  <c:v>-3.8461642859943246E-2</c:v>
                </c:pt>
                <c:pt idx="53">
                  <c:v>-5.5478264862713234E-2</c:v>
                </c:pt>
                <c:pt idx="54">
                  <c:v>-1.7501853943212464E-2</c:v>
                </c:pt>
                <c:pt idx="55">
                  <c:v>-2.2942083685734804E-2</c:v>
                </c:pt>
                <c:pt idx="56">
                  <c:v>-3.8095810256806528E-2</c:v>
                </c:pt>
                <c:pt idx="57">
                  <c:v>-3.20516631410801E-2</c:v>
                </c:pt>
                <c:pt idx="58">
                  <c:v>-3.6621572509052625E-2</c:v>
                </c:pt>
                <c:pt idx="59">
                  <c:v>-2.3917955225248089E-2</c:v>
                </c:pt>
                <c:pt idx="60">
                  <c:v>-2.9243865432562965E-2</c:v>
                </c:pt>
                <c:pt idx="61">
                  <c:v>-3.2862040616994048E-2</c:v>
                </c:pt>
                <c:pt idx="62">
                  <c:v>-1.6233384509998783E-2</c:v>
                </c:pt>
                <c:pt idx="63">
                  <c:v>8.830192163356898E-3</c:v>
                </c:pt>
                <c:pt idx="64">
                  <c:v>2.2443313924651376E-2</c:v>
                </c:pt>
                <c:pt idx="65">
                  <c:v>5.1358344761341712E-2</c:v>
                </c:pt>
                <c:pt idx="66">
                  <c:v>-3.8368170100249177E-3</c:v>
                </c:pt>
                <c:pt idx="67">
                  <c:v>-7.2153355936837027E-3</c:v>
                </c:pt>
                <c:pt idx="68">
                  <c:v>-2.0253759007512917E-2</c:v>
                </c:pt>
                <c:pt idx="69">
                  <c:v>-2.8195872522077448E-2</c:v>
                </c:pt>
                <c:pt idx="70">
                  <c:v>-3.4429817804575436E-2</c:v>
                </c:pt>
                <c:pt idx="71">
                  <c:v>-3.5344001843667927E-2</c:v>
                </c:pt>
                <c:pt idx="72">
                  <c:v>-1.393079745943282E-2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data'!$CX$2</c:f>
              <c:strCache>
                <c:ptCount val="1"/>
                <c:pt idx="0">
                  <c:v>Eastern Cape Economic Stress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data'!$CX$42:$CX$114</c:f>
              <c:numCache>
                <c:formatCode>0.0%</c:formatCode>
                <c:ptCount val="73"/>
                <c:pt idx="0">
                  <c:v>-4.747553281099981E-2</c:v>
                </c:pt>
                <c:pt idx="1">
                  <c:v>-7.8517842669156734E-2</c:v>
                </c:pt>
                <c:pt idx="2">
                  <c:v>-8.8810164926773072E-2</c:v>
                </c:pt>
                <c:pt idx="3">
                  <c:v>-8.4319702699270915E-2</c:v>
                </c:pt>
                <c:pt idx="4">
                  <c:v>-4.3927163351589416E-2</c:v>
                </c:pt>
                <c:pt idx="5">
                  <c:v>-3.0656213033241841E-2</c:v>
                </c:pt>
                <c:pt idx="6">
                  <c:v>-1.0566572515464667E-2</c:v>
                </c:pt>
                <c:pt idx="7">
                  <c:v>-1.3700266447774667E-2</c:v>
                </c:pt>
                <c:pt idx="8">
                  <c:v>-7.3093452074277643E-3</c:v>
                </c:pt>
                <c:pt idx="9">
                  <c:v>-1.5191066922879193E-2</c:v>
                </c:pt>
                <c:pt idx="10">
                  <c:v>-4.4804602403730964E-2</c:v>
                </c:pt>
                <c:pt idx="11">
                  <c:v>-6.1305920739859299E-2</c:v>
                </c:pt>
                <c:pt idx="12">
                  <c:v>-5.3120694755802833E-2</c:v>
                </c:pt>
                <c:pt idx="13">
                  <c:v>-1.6355002971290111E-2</c:v>
                </c:pt>
                <c:pt idx="14">
                  <c:v>1.1729569869866063E-2</c:v>
                </c:pt>
                <c:pt idx="15">
                  <c:v>1.625206599776674E-2</c:v>
                </c:pt>
                <c:pt idx="16">
                  <c:v>1.7032415180277649E-2</c:v>
                </c:pt>
                <c:pt idx="17">
                  <c:v>4.7592379220538605E-2</c:v>
                </c:pt>
                <c:pt idx="18">
                  <c:v>7.2048645072512851E-2</c:v>
                </c:pt>
                <c:pt idx="19">
                  <c:v>8.1258600860596886E-2</c:v>
                </c:pt>
                <c:pt idx="20">
                  <c:v>6.7003046989782211E-2</c:v>
                </c:pt>
                <c:pt idx="21">
                  <c:v>8.5683794907704502E-2</c:v>
                </c:pt>
                <c:pt idx="22">
                  <c:v>9.0736148582903686E-2</c:v>
                </c:pt>
                <c:pt idx="23">
                  <c:v>9.4674925964529644E-2</c:v>
                </c:pt>
                <c:pt idx="24">
                  <c:v>7.9029438669748764E-2</c:v>
                </c:pt>
                <c:pt idx="25">
                  <c:v>6.9310707289386375E-2</c:v>
                </c:pt>
                <c:pt idx="26">
                  <c:v>5.7937271016462955E-2</c:v>
                </c:pt>
                <c:pt idx="27">
                  <c:v>6.6446612578750619E-2</c:v>
                </c:pt>
                <c:pt idx="28">
                  <c:v>4.5982319795959459E-2</c:v>
                </c:pt>
                <c:pt idx="29">
                  <c:v>1.312325570839179E-2</c:v>
                </c:pt>
                <c:pt idx="30">
                  <c:v>-2.1663734906534393E-2</c:v>
                </c:pt>
                <c:pt idx="31">
                  <c:v>-2.3705139378520701E-2</c:v>
                </c:pt>
                <c:pt idx="32">
                  <c:v>-3.6513021910614674E-3</c:v>
                </c:pt>
                <c:pt idx="33">
                  <c:v>4.3870630700917346E-3</c:v>
                </c:pt>
                <c:pt idx="34">
                  <c:v>2.6578209102517292E-2</c:v>
                </c:pt>
                <c:pt idx="35">
                  <c:v>4.6348340255947029E-2</c:v>
                </c:pt>
                <c:pt idx="36">
                  <c:v>7.7444483313759971E-2</c:v>
                </c:pt>
                <c:pt idx="37">
                  <c:v>8.2770125529529892E-2</c:v>
                </c:pt>
                <c:pt idx="38">
                  <c:v>8.9914161437463447E-2</c:v>
                </c:pt>
                <c:pt idx="39">
                  <c:v>7.8406954735242174E-2</c:v>
                </c:pt>
                <c:pt idx="40">
                  <c:v>9.143802558953551E-2</c:v>
                </c:pt>
                <c:pt idx="41">
                  <c:v>7.7837433264549727E-2</c:v>
                </c:pt>
                <c:pt idx="42">
                  <c:v>9.8420931087425778E-2</c:v>
                </c:pt>
                <c:pt idx="43">
                  <c:v>8.8057033515011707E-2</c:v>
                </c:pt>
                <c:pt idx="44">
                  <c:v>7.5669782289914833E-2</c:v>
                </c:pt>
                <c:pt idx="45">
                  <c:v>3.2894166164710192E-2</c:v>
                </c:pt>
                <c:pt idx="46">
                  <c:v>2.5452879962628572E-2</c:v>
                </c:pt>
                <c:pt idx="47">
                  <c:v>-1.041635662056617E-3</c:v>
                </c:pt>
                <c:pt idx="48">
                  <c:v>-2.6123406497163937E-2</c:v>
                </c:pt>
                <c:pt idx="49">
                  <c:v>-4.774366455393686E-2</c:v>
                </c:pt>
                <c:pt idx="50">
                  <c:v>-6.0958931856233467E-2</c:v>
                </c:pt>
                <c:pt idx="51">
                  <c:v>-7.1521811700525739E-2</c:v>
                </c:pt>
                <c:pt idx="52">
                  <c:v>-8.4146117589172342E-2</c:v>
                </c:pt>
                <c:pt idx="53">
                  <c:v>-9.5807341592833994E-2</c:v>
                </c:pt>
                <c:pt idx="54">
                  <c:v>-9.3145493628114973E-2</c:v>
                </c:pt>
                <c:pt idx="55">
                  <c:v>-9.1156140633466665E-2</c:v>
                </c:pt>
                <c:pt idx="56">
                  <c:v>-8.9360542316788805E-2</c:v>
                </c:pt>
                <c:pt idx="57">
                  <c:v>-7.5497372375459726E-2</c:v>
                </c:pt>
                <c:pt idx="58">
                  <c:v>-7.8198152963349532E-2</c:v>
                </c:pt>
                <c:pt idx="59">
                  <c:v>-5.8012997798650656E-2</c:v>
                </c:pt>
                <c:pt idx="60">
                  <c:v>-4.5050062113388689E-2</c:v>
                </c:pt>
                <c:pt idx="61">
                  <c:v>-2.8023187619556911E-2</c:v>
                </c:pt>
                <c:pt idx="62">
                  <c:v>-1.5142274950242007E-2</c:v>
                </c:pt>
                <c:pt idx="63">
                  <c:v>-2.3392723193407572E-2</c:v>
                </c:pt>
                <c:pt idx="64">
                  <c:v>-2.1956890816948627E-2</c:v>
                </c:pt>
                <c:pt idx="65">
                  <c:v>-5.9580649013127873E-3</c:v>
                </c:pt>
                <c:pt idx="66">
                  <c:v>-2.9786194813573696E-2</c:v>
                </c:pt>
                <c:pt idx="67">
                  <c:v>-3.1009865908768086E-2</c:v>
                </c:pt>
                <c:pt idx="68">
                  <c:v>-5.2231405952100962E-2</c:v>
                </c:pt>
                <c:pt idx="69">
                  <c:v>-5.3036465966583068E-2</c:v>
                </c:pt>
                <c:pt idx="70">
                  <c:v>-5.5125128144085322E-2</c:v>
                </c:pt>
                <c:pt idx="71">
                  <c:v>-5.4870293821040472E-2</c:v>
                </c:pt>
                <c:pt idx="72">
                  <c:v>-4.4230337242059936E-2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data'!$DK$2</c:f>
              <c:strCache>
                <c:ptCount val="1"/>
                <c:pt idx="0">
                  <c:v>Free State Economic Stress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data'!$DK$42:$DK$114</c:f>
              <c:numCache>
                <c:formatCode>0.0%</c:formatCode>
                <c:ptCount val="73"/>
                <c:pt idx="0">
                  <c:v>4.9020922533403732E-2</c:v>
                </c:pt>
                <c:pt idx="1">
                  <c:v>4.6928532488781816E-2</c:v>
                </c:pt>
                <c:pt idx="2">
                  <c:v>1.757730407403324E-2</c:v>
                </c:pt>
                <c:pt idx="3">
                  <c:v>1.9142270885684098E-2</c:v>
                </c:pt>
                <c:pt idx="4">
                  <c:v>1.2194256462098041E-2</c:v>
                </c:pt>
                <c:pt idx="5">
                  <c:v>8.4437095860925293E-3</c:v>
                </c:pt>
                <c:pt idx="6">
                  <c:v>8.3969999559043718E-3</c:v>
                </c:pt>
                <c:pt idx="7">
                  <c:v>2.2481203064279587E-3</c:v>
                </c:pt>
                <c:pt idx="8">
                  <c:v>-3.7254107001353232E-3</c:v>
                </c:pt>
                <c:pt idx="9">
                  <c:v>5.9419178154502816E-3</c:v>
                </c:pt>
                <c:pt idx="10">
                  <c:v>1.4749593105873871E-2</c:v>
                </c:pt>
                <c:pt idx="11">
                  <c:v>1.8339328202020333E-2</c:v>
                </c:pt>
                <c:pt idx="12">
                  <c:v>1.514478085455595E-2</c:v>
                </c:pt>
                <c:pt idx="13">
                  <c:v>5.9671913158330092E-3</c:v>
                </c:pt>
                <c:pt idx="14">
                  <c:v>2.6841044567609051E-2</c:v>
                </c:pt>
                <c:pt idx="15">
                  <c:v>3.3748221028113257E-2</c:v>
                </c:pt>
                <c:pt idx="16">
                  <c:v>3.6785583521494969E-2</c:v>
                </c:pt>
                <c:pt idx="17">
                  <c:v>4.9539563531611153E-2</c:v>
                </c:pt>
                <c:pt idx="18">
                  <c:v>5.5081575749384548E-2</c:v>
                </c:pt>
                <c:pt idx="19">
                  <c:v>6.2241739234827564E-2</c:v>
                </c:pt>
                <c:pt idx="20">
                  <c:v>5.2878539102755528E-2</c:v>
                </c:pt>
                <c:pt idx="21">
                  <c:v>5.4589020892701567E-2</c:v>
                </c:pt>
                <c:pt idx="22">
                  <c:v>1.3926322179377726E-2</c:v>
                </c:pt>
                <c:pt idx="23">
                  <c:v>8.5810601595865954E-3</c:v>
                </c:pt>
                <c:pt idx="24">
                  <c:v>6.8883335797866874E-3</c:v>
                </c:pt>
                <c:pt idx="25">
                  <c:v>1.0456689200055491E-2</c:v>
                </c:pt>
                <c:pt idx="26">
                  <c:v>3.4324970414665312E-3</c:v>
                </c:pt>
                <c:pt idx="27">
                  <c:v>3.7561220052646505E-3</c:v>
                </c:pt>
                <c:pt idx="28">
                  <c:v>-1.6199204043731985E-3</c:v>
                </c:pt>
                <c:pt idx="29">
                  <c:v>-4.0257676352084548E-3</c:v>
                </c:pt>
                <c:pt idx="30">
                  <c:v>-9.2511672072345119E-3</c:v>
                </c:pt>
                <c:pt idx="31">
                  <c:v>-8.424680541538998E-3</c:v>
                </c:pt>
                <c:pt idx="32">
                  <c:v>-6.4307276158754867E-3</c:v>
                </c:pt>
                <c:pt idx="33">
                  <c:v>2.2817122210549989E-4</c:v>
                </c:pt>
                <c:pt idx="34">
                  <c:v>3.6898658346727675E-2</c:v>
                </c:pt>
                <c:pt idx="35">
                  <c:v>4.5669879443005046E-2</c:v>
                </c:pt>
                <c:pt idx="36">
                  <c:v>4.8317484089347218E-2</c:v>
                </c:pt>
                <c:pt idx="37">
                  <c:v>6.4819711814093628E-2</c:v>
                </c:pt>
                <c:pt idx="38">
                  <c:v>7.1875293615095037E-2</c:v>
                </c:pt>
                <c:pt idx="39">
                  <c:v>7.8413928538540345E-2</c:v>
                </c:pt>
                <c:pt idx="40">
                  <c:v>8.1817728327953754E-2</c:v>
                </c:pt>
                <c:pt idx="41">
                  <c:v>6.4709360802302829E-2</c:v>
                </c:pt>
                <c:pt idx="42">
                  <c:v>5.9892868987873049E-2</c:v>
                </c:pt>
                <c:pt idx="43">
                  <c:v>3.9271142094141842E-2</c:v>
                </c:pt>
                <c:pt idx="44">
                  <c:v>3.6979032776356835E-2</c:v>
                </c:pt>
                <c:pt idx="45">
                  <c:v>6.6938505580220742E-3</c:v>
                </c:pt>
                <c:pt idx="46">
                  <c:v>6.9324103226200418E-3</c:v>
                </c:pt>
                <c:pt idx="47">
                  <c:v>1.8290417400508296E-3</c:v>
                </c:pt>
                <c:pt idx="48">
                  <c:v>-6.084912577175472E-3</c:v>
                </c:pt>
                <c:pt idx="49">
                  <c:v>-3.1623483617430059E-3</c:v>
                </c:pt>
                <c:pt idx="50">
                  <c:v>-3.6300756872567508E-2</c:v>
                </c:pt>
                <c:pt idx="51">
                  <c:v>-7.6415710046351282E-2</c:v>
                </c:pt>
                <c:pt idx="52">
                  <c:v>-7.7667726703552487E-2</c:v>
                </c:pt>
                <c:pt idx="53">
                  <c:v>-7.5986784906846294E-2</c:v>
                </c:pt>
                <c:pt idx="54">
                  <c:v>-6.774603149781655E-2</c:v>
                </c:pt>
                <c:pt idx="55">
                  <c:v>-6.0635386179406225E-2</c:v>
                </c:pt>
                <c:pt idx="56">
                  <c:v>-6.2415251352078371E-2</c:v>
                </c:pt>
                <c:pt idx="57">
                  <c:v>-4.7666899852780276E-2</c:v>
                </c:pt>
                <c:pt idx="58">
                  <c:v>-5.6193788755026453E-2</c:v>
                </c:pt>
                <c:pt idx="59">
                  <c:v>-5.0359399336763144E-2</c:v>
                </c:pt>
                <c:pt idx="60">
                  <c:v>-5.0925814234666356E-2</c:v>
                </c:pt>
                <c:pt idx="61">
                  <c:v>-4.0253948080473223E-2</c:v>
                </c:pt>
                <c:pt idx="62">
                  <c:v>1.3644003718253916E-2</c:v>
                </c:pt>
                <c:pt idx="63">
                  <c:v>5.576826383483402E-2</c:v>
                </c:pt>
                <c:pt idx="64">
                  <c:v>6.0707297796804394E-2</c:v>
                </c:pt>
                <c:pt idx="65">
                  <c:v>6.1806973301768986E-2</c:v>
                </c:pt>
                <c:pt idx="66">
                  <c:v>5.0963924801101124E-2</c:v>
                </c:pt>
                <c:pt idx="67">
                  <c:v>5.6181970696997485E-2</c:v>
                </c:pt>
                <c:pt idx="68">
                  <c:v>5.2012327082501031E-2</c:v>
                </c:pt>
                <c:pt idx="69">
                  <c:v>3.3762003613752922E-2</c:v>
                </c:pt>
                <c:pt idx="70">
                  <c:v>1.5336425488358563E-2</c:v>
                </c:pt>
                <c:pt idx="71">
                  <c:v>-1.9307249857697384E-3</c:v>
                </c:pt>
                <c:pt idx="72">
                  <c:v>4.031656370377279E-3</c:v>
                </c:pt>
              </c:numCache>
            </c:numRef>
          </c:val>
          <c:smooth val="0"/>
        </c:ser>
        <c:ser>
          <c:idx val="4"/>
          <c:order val="4"/>
          <c:tx>
            <c:v>KZN Economic Stress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data'!$EE$42:$EE$114</c:f>
              <c:numCache>
                <c:formatCode>0.00%</c:formatCode>
                <c:ptCount val="73"/>
                <c:pt idx="0">
                  <c:v>-1.8298021587740076E-2</c:v>
                </c:pt>
                <c:pt idx="1">
                  <c:v>-2.9616824705763989E-2</c:v>
                </c:pt>
                <c:pt idx="2">
                  <c:v>-6.5404045555257695E-2</c:v>
                </c:pt>
                <c:pt idx="3">
                  <c:v>-7.9266314310908914E-2</c:v>
                </c:pt>
                <c:pt idx="4">
                  <c:v>-7.0828069515148084E-2</c:v>
                </c:pt>
                <c:pt idx="5">
                  <c:v>-6.3923503670089477E-2</c:v>
                </c:pt>
                <c:pt idx="6">
                  <c:v>-3.1340518451908883E-2</c:v>
                </c:pt>
                <c:pt idx="7">
                  <c:v>-1.9785346081430899E-2</c:v>
                </c:pt>
                <c:pt idx="8">
                  <c:v>-1.2674067187197657E-2</c:v>
                </c:pt>
                <c:pt idx="9">
                  <c:v>-2.3372876364153639E-2</c:v>
                </c:pt>
                <c:pt idx="10">
                  <c:v>-3.1779004964842983E-2</c:v>
                </c:pt>
                <c:pt idx="11">
                  <c:v>-5.0330110005237017E-2</c:v>
                </c:pt>
                <c:pt idx="12">
                  <c:v>-6.1056114992676269E-2</c:v>
                </c:pt>
                <c:pt idx="13">
                  <c:v>-5.0436957058117127E-2</c:v>
                </c:pt>
                <c:pt idx="14">
                  <c:v>-1.3341434050110013E-2</c:v>
                </c:pt>
                <c:pt idx="15">
                  <c:v>9.868479800946961E-3</c:v>
                </c:pt>
                <c:pt idx="16">
                  <c:v>-1.1754615322652207E-3</c:v>
                </c:pt>
                <c:pt idx="17">
                  <c:v>-1.5252024192888847E-3</c:v>
                </c:pt>
                <c:pt idx="18">
                  <c:v>-1.5090886296441064E-2</c:v>
                </c:pt>
                <c:pt idx="19">
                  <c:v>-9.3392035499231252E-3</c:v>
                </c:pt>
                <c:pt idx="20">
                  <c:v>-1.0983525288118856E-2</c:v>
                </c:pt>
                <c:pt idx="21">
                  <c:v>2.3517013717545332E-2</c:v>
                </c:pt>
                <c:pt idx="22">
                  <c:v>4.8695574953709908E-2</c:v>
                </c:pt>
                <c:pt idx="23">
                  <c:v>5.9924376463179607E-2</c:v>
                </c:pt>
                <c:pt idx="24">
                  <c:v>6.8436348046651441E-2</c:v>
                </c:pt>
                <c:pt idx="25">
                  <c:v>8.2610335046907846E-2</c:v>
                </c:pt>
                <c:pt idx="26">
                  <c:v>9.9956684700561516E-2</c:v>
                </c:pt>
                <c:pt idx="27">
                  <c:v>0.10818691109064327</c:v>
                </c:pt>
                <c:pt idx="28">
                  <c:v>0.11125003356837526</c:v>
                </c:pt>
                <c:pt idx="29">
                  <c:v>0.11259930205721069</c:v>
                </c:pt>
                <c:pt idx="30">
                  <c:v>0.11239853311744286</c:v>
                </c:pt>
                <c:pt idx="31">
                  <c:v>0.10459393000551365</c:v>
                </c:pt>
                <c:pt idx="32">
                  <c:v>9.2211050171034037E-2</c:v>
                </c:pt>
                <c:pt idx="33">
                  <c:v>7.8997552073063027E-2</c:v>
                </c:pt>
                <c:pt idx="34">
                  <c:v>6.0840643486523627E-2</c:v>
                </c:pt>
                <c:pt idx="35">
                  <c:v>4.5651934993657939E-2</c:v>
                </c:pt>
                <c:pt idx="36">
                  <c:v>3.2179037677761535E-2</c:v>
                </c:pt>
                <c:pt idx="37">
                  <c:v>3.0781619612453737E-2</c:v>
                </c:pt>
                <c:pt idx="38">
                  <c:v>2.1246532209505009E-2</c:v>
                </c:pt>
                <c:pt idx="39">
                  <c:v>2.6039194326748616E-2</c:v>
                </c:pt>
                <c:pt idx="40">
                  <c:v>3.6414298039294968E-2</c:v>
                </c:pt>
                <c:pt idx="41">
                  <c:v>2.9123425500670486E-2</c:v>
                </c:pt>
                <c:pt idx="42">
                  <c:v>3.5156486342663662E-2</c:v>
                </c:pt>
                <c:pt idx="43">
                  <c:v>3.0395125338346762E-2</c:v>
                </c:pt>
                <c:pt idx="44">
                  <c:v>4.1785379134815281E-2</c:v>
                </c:pt>
                <c:pt idx="45">
                  <c:v>2.2257069620670755E-2</c:v>
                </c:pt>
                <c:pt idx="46">
                  <c:v>2.9154534008284605E-2</c:v>
                </c:pt>
                <c:pt idx="47">
                  <c:v>1.6872772293938132E-2</c:v>
                </c:pt>
                <c:pt idx="48">
                  <c:v>7.1406712987793775E-3</c:v>
                </c:pt>
                <c:pt idx="49">
                  <c:v>4.9654364608089363E-3</c:v>
                </c:pt>
                <c:pt idx="50">
                  <c:v>-2.2091519633559709E-2</c:v>
                </c:pt>
                <c:pt idx="51">
                  <c:v>-7.5228200768904241E-2</c:v>
                </c:pt>
                <c:pt idx="52">
                  <c:v>-8.8425909266657388E-2</c:v>
                </c:pt>
                <c:pt idx="53">
                  <c:v>-0.11677361243426609</c:v>
                </c:pt>
                <c:pt idx="54">
                  <c:v>-0.11879174174549012</c:v>
                </c:pt>
                <c:pt idx="55">
                  <c:v>-0.11766482508147336</c:v>
                </c:pt>
                <c:pt idx="56">
                  <c:v>-0.11511046547703396</c:v>
                </c:pt>
                <c:pt idx="57">
                  <c:v>-0.10401032211551375</c:v>
                </c:pt>
                <c:pt idx="58">
                  <c:v>-0.11216785018820696</c:v>
                </c:pt>
                <c:pt idx="59">
                  <c:v>-8.9283681976033202E-2</c:v>
                </c:pt>
                <c:pt idx="60">
                  <c:v>-8.3308554710187832E-2</c:v>
                </c:pt>
                <c:pt idx="61">
                  <c:v>-8.7895972425525604E-2</c:v>
                </c:pt>
                <c:pt idx="62">
                  <c:v>-6.5094025890329643E-2</c:v>
                </c:pt>
                <c:pt idx="63">
                  <c:v>-2.4131196054641757E-2</c:v>
                </c:pt>
                <c:pt idx="64">
                  <c:v>-5.4752335729643109E-3</c:v>
                </c:pt>
                <c:pt idx="65">
                  <c:v>2.3330332900580286E-2</c:v>
                </c:pt>
                <c:pt idx="66">
                  <c:v>-3.6450382608252951E-3</c:v>
                </c:pt>
                <c:pt idx="67">
                  <c:v>-9.9592286455006951E-3</c:v>
                </c:pt>
                <c:pt idx="68">
                  <c:v>-2.622073895778021E-2</c:v>
                </c:pt>
                <c:pt idx="69">
                  <c:v>-2.6014395216034436E-2</c:v>
                </c:pt>
                <c:pt idx="70">
                  <c:v>-3.2701275292135845E-2</c:v>
                </c:pt>
                <c:pt idx="71">
                  <c:v>-2.619741789863439E-2</c:v>
                </c:pt>
                <c:pt idx="72">
                  <c:v>-9.5453891679163627E-3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21792"/>
        <c:axId val="219523328"/>
      </c:lineChart>
      <c:dateAx>
        <c:axId val="219521792"/>
        <c:scaling>
          <c:orientation val="minMax"/>
          <c:max val="40603"/>
          <c:min val="38777"/>
        </c:scaling>
        <c:delete val="0"/>
        <c:axPos val="b"/>
        <c:numFmt formatCode="mmm\-yy" sourceLinked="0"/>
        <c:majorTickMark val="cross"/>
        <c:minorTickMark val="none"/>
        <c:tickLblPos val="low"/>
        <c:txPr>
          <a:bodyPr rot="-5400000" vert="horz"/>
          <a:lstStyle/>
          <a:p>
            <a:pPr>
              <a:defRPr lang="en-GB" sz="1400" b="1"/>
            </a:pPr>
            <a:endParaRPr lang="en-US"/>
          </a:p>
        </c:txPr>
        <c:crossAx val="219523328"/>
        <c:crosses val="autoZero"/>
        <c:auto val="1"/>
        <c:lblOffset val="100"/>
        <c:baseTimeUnit val="months"/>
      </c:dateAx>
      <c:valAx>
        <c:axId val="219523328"/>
        <c:scaling>
          <c:orientation val="minMax"/>
          <c:max val="0.2"/>
          <c:min val="-0.2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1952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61083273681702"/>
          <c:y val="0.5304889246790726"/>
          <c:w val="0.28335612025769563"/>
          <c:h val="0.30754429946181167"/>
        </c:manualLayout>
      </c:layout>
      <c:overlay val="0"/>
      <c:txPr>
        <a:bodyPr/>
        <a:lstStyle/>
        <a:p>
          <a:pPr>
            <a:defRPr lang="en-GB"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59282863727582E-2"/>
          <c:y val="5.6042082842383788E-2"/>
          <c:w val="0.8864557795168132"/>
          <c:h val="0.85685859580052492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data'!$BQ$2</c:f>
              <c:strCache>
                <c:ptCount val="1"/>
                <c:pt idx="0">
                  <c:v>Gauteng Manufacturing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data'!$BQ$42:$BQ$114</c:f>
              <c:numCache>
                <c:formatCode>0.0%</c:formatCode>
                <c:ptCount val="73"/>
                <c:pt idx="0">
                  <c:v>4.7026573392963344E-2</c:v>
                </c:pt>
                <c:pt idx="1">
                  <c:v>2.5040910527746041E-2</c:v>
                </c:pt>
                <c:pt idx="2">
                  <c:v>3.9128396544588107E-2</c:v>
                </c:pt>
                <c:pt idx="3">
                  <c:v>3.4137387379893136E-2</c:v>
                </c:pt>
                <c:pt idx="4">
                  <c:v>3.9741158793363374E-2</c:v>
                </c:pt>
                <c:pt idx="5">
                  <c:v>1.4526861562595972E-2</c:v>
                </c:pt>
                <c:pt idx="6">
                  <c:v>1.3649084293493541E-2</c:v>
                </c:pt>
                <c:pt idx="7">
                  <c:v>1.9970502739341089E-2</c:v>
                </c:pt>
                <c:pt idx="8">
                  <c:v>1.7178426349417242E-2</c:v>
                </c:pt>
                <c:pt idx="9">
                  <c:v>2.1877448355073437E-2</c:v>
                </c:pt>
                <c:pt idx="10">
                  <c:v>2.5421579600900968E-2</c:v>
                </c:pt>
                <c:pt idx="11">
                  <c:v>4.8633899663186542E-2</c:v>
                </c:pt>
                <c:pt idx="12">
                  <c:v>4.4610221894898272E-2</c:v>
                </c:pt>
                <c:pt idx="13">
                  <c:v>4.00054467763169E-2</c:v>
                </c:pt>
                <c:pt idx="14">
                  <c:v>1.9191356147161054E-2</c:v>
                </c:pt>
                <c:pt idx="15">
                  <c:v>2.7376941453624015E-2</c:v>
                </c:pt>
                <c:pt idx="16">
                  <c:v>3.6996051687958831E-2</c:v>
                </c:pt>
                <c:pt idx="17">
                  <c:v>6.2990525328832536E-2</c:v>
                </c:pt>
                <c:pt idx="18">
                  <c:v>7.1726871181333474E-2</c:v>
                </c:pt>
                <c:pt idx="19">
                  <c:v>5.6568814658559674E-2</c:v>
                </c:pt>
                <c:pt idx="20">
                  <c:v>6.4124972275143577E-2</c:v>
                </c:pt>
                <c:pt idx="21">
                  <c:v>6.4205984757799817E-2</c:v>
                </c:pt>
                <c:pt idx="22">
                  <c:v>7.658538521016256E-2</c:v>
                </c:pt>
                <c:pt idx="23">
                  <c:v>6.4160584283458943E-2</c:v>
                </c:pt>
                <c:pt idx="24">
                  <c:v>7.0537286712059055E-2</c:v>
                </c:pt>
                <c:pt idx="25">
                  <c:v>7.4680161539166567E-2</c:v>
                </c:pt>
                <c:pt idx="26">
                  <c:v>7.4423071520571815E-2</c:v>
                </c:pt>
                <c:pt idx="27">
                  <c:v>7.4571871997295869E-2</c:v>
                </c:pt>
                <c:pt idx="28">
                  <c:v>5.4856032300954594E-2</c:v>
                </c:pt>
                <c:pt idx="29">
                  <c:v>4.4760116989238208E-2</c:v>
                </c:pt>
                <c:pt idx="30">
                  <c:v>3.2102853198810566E-2</c:v>
                </c:pt>
                <c:pt idx="31">
                  <c:v>2.0644488057463217E-2</c:v>
                </c:pt>
                <c:pt idx="32">
                  <c:v>3.0698946524084336E-2</c:v>
                </c:pt>
                <c:pt idx="33">
                  <c:v>2.8534250767841218E-2</c:v>
                </c:pt>
                <c:pt idx="34">
                  <c:v>3.2083077850761033E-2</c:v>
                </c:pt>
                <c:pt idx="35">
                  <c:v>1.4833513181784719E-2</c:v>
                </c:pt>
                <c:pt idx="36">
                  <c:v>1.1280076957091323E-2</c:v>
                </c:pt>
                <c:pt idx="37">
                  <c:v>5.8194172229479868E-3</c:v>
                </c:pt>
                <c:pt idx="38">
                  <c:v>3.642869273374183E-2</c:v>
                </c:pt>
                <c:pt idx="39">
                  <c:v>2.4654070346727064E-2</c:v>
                </c:pt>
                <c:pt idx="40">
                  <c:v>4.7324627235866501E-2</c:v>
                </c:pt>
                <c:pt idx="41">
                  <c:v>2.6910833562998393E-2</c:v>
                </c:pt>
                <c:pt idx="42">
                  <c:v>2.6388304372754412E-2</c:v>
                </c:pt>
                <c:pt idx="43">
                  <c:v>2.7289312659035891E-2</c:v>
                </c:pt>
                <c:pt idx="44">
                  <c:v>2.9077321354231689E-3</c:v>
                </c:pt>
                <c:pt idx="45">
                  <c:v>-2.701267576405475E-2</c:v>
                </c:pt>
                <c:pt idx="46">
                  <c:v>-7.3356220618098877E-2</c:v>
                </c:pt>
                <c:pt idx="47">
                  <c:v>-0.11385930904044128</c:v>
                </c:pt>
                <c:pt idx="48">
                  <c:v>-0.14266914498525485</c:v>
                </c:pt>
                <c:pt idx="49">
                  <c:v>-0.14865976328022135</c:v>
                </c:pt>
                <c:pt idx="50">
                  <c:v>-0.17402415038925922</c:v>
                </c:pt>
                <c:pt idx="51">
                  <c:v>-0.17913133176696361</c:v>
                </c:pt>
                <c:pt idx="52">
                  <c:v>-0.19624919124876683</c:v>
                </c:pt>
                <c:pt idx="53">
                  <c:v>-0.16935006464316549</c:v>
                </c:pt>
                <c:pt idx="54">
                  <c:v>-0.16146024269486703</c:v>
                </c:pt>
                <c:pt idx="55">
                  <c:v>-0.13988775544525245</c:v>
                </c:pt>
                <c:pt idx="56">
                  <c:v>-0.12363687547712554</c:v>
                </c:pt>
                <c:pt idx="57">
                  <c:v>-8.5116234492142673E-2</c:v>
                </c:pt>
                <c:pt idx="58">
                  <c:v>-3.9905339638809711E-2</c:v>
                </c:pt>
                <c:pt idx="59">
                  <c:v>1.3816302411069126E-2</c:v>
                </c:pt>
                <c:pt idx="60">
                  <c:v>4.4598368933563393E-2</c:v>
                </c:pt>
                <c:pt idx="61">
                  <c:v>5.7529037751661072E-2</c:v>
                </c:pt>
                <c:pt idx="62">
                  <c:v>6.9650186435948225E-2</c:v>
                </c:pt>
                <c:pt idx="63">
                  <c:v>8.5945870826617199E-2</c:v>
                </c:pt>
                <c:pt idx="64">
                  <c:v>9.0577240706670281E-2</c:v>
                </c:pt>
                <c:pt idx="65">
                  <c:v>7.9790295770736819E-2</c:v>
                </c:pt>
                <c:pt idx="66">
                  <c:v>6.1613499461823817E-2</c:v>
                </c:pt>
                <c:pt idx="67">
                  <c:v>3.563453802868044E-2</c:v>
                </c:pt>
                <c:pt idx="68">
                  <c:v>2.1660228393986847E-2</c:v>
                </c:pt>
                <c:pt idx="69">
                  <c:v>2.5250586648537521E-2</c:v>
                </c:pt>
                <c:pt idx="70">
                  <c:v>2.2924305654757227E-2</c:v>
                </c:pt>
                <c:pt idx="71">
                  <c:v>1.8329434419590118E-2</c:v>
                </c:pt>
                <c:pt idx="72">
                  <c:v>2.3668605526537156E-2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data'!$CD$2</c:f>
              <c:strCache>
                <c:ptCount val="1"/>
                <c:pt idx="0">
                  <c:v>Western Cape Manufacturing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data'!$CD$42:$CD$114</c:f>
              <c:numCache>
                <c:formatCode>0.0%</c:formatCode>
                <c:ptCount val="73"/>
                <c:pt idx="0">
                  <c:v>5.8818633422901945E-2</c:v>
                </c:pt>
                <c:pt idx="1">
                  <c:v>3.0440334134285374E-2</c:v>
                </c:pt>
                <c:pt idx="2">
                  <c:v>4.7658700027883638E-2</c:v>
                </c:pt>
                <c:pt idx="3">
                  <c:v>3.2844634195868139E-2</c:v>
                </c:pt>
                <c:pt idx="4">
                  <c:v>3.8445016955263478E-2</c:v>
                </c:pt>
                <c:pt idx="5">
                  <c:v>1.4918157674678412E-2</c:v>
                </c:pt>
                <c:pt idx="6">
                  <c:v>2.2925704661872492E-2</c:v>
                </c:pt>
                <c:pt idx="7">
                  <c:v>3.1707056126252908E-2</c:v>
                </c:pt>
                <c:pt idx="8">
                  <c:v>2.1946519268026821E-2</c:v>
                </c:pt>
                <c:pt idx="9">
                  <c:v>1.9180964591849259E-2</c:v>
                </c:pt>
                <c:pt idx="10">
                  <c:v>2.003410883140444E-2</c:v>
                </c:pt>
                <c:pt idx="11">
                  <c:v>4.0438673673588443E-2</c:v>
                </c:pt>
                <c:pt idx="12">
                  <c:v>3.3928419557129885E-2</c:v>
                </c:pt>
                <c:pt idx="13">
                  <c:v>2.8682501225298918E-2</c:v>
                </c:pt>
                <c:pt idx="14">
                  <c:v>1.1361777518320793E-2</c:v>
                </c:pt>
                <c:pt idx="15">
                  <c:v>2.1268303355671536E-2</c:v>
                </c:pt>
                <c:pt idx="16">
                  <c:v>2.5352039488284461E-2</c:v>
                </c:pt>
                <c:pt idx="17">
                  <c:v>4.3704363562905746E-2</c:v>
                </c:pt>
                <c:pt idx="18">
                  <c:v>4.7216408384779918E-2</c:v>
                </c:pt>
                <c:pt idx="19">
                  <c:v>3.5273532158215604E-2</c:v>
                </c:pt>
                <c:pt idx="20">
                  <c:v>4.6471228778750096E-2</c:v>
                </c:pt>
                <c:pt idx="21">
                  <c:v>5.4239413799295422E-2</c:v>
                </c:pt>
                <c:pt idx="22">
                  <c:v>6.5181790863938494E-2</c:v>
                </c:pt>
                <c:pt idx="23">
                  <c:v>5.9188386395328196E-2</c:v>
                </c:pt>
                <c:pt idx="24">
                  <c:v>6.2693254167462742E-2</c:v>
                </c:pt>
                <c:pt idx="25">
                  <c:v>6.2098201219733085E-2</c:v>
                </c:pt>
                <c:pt idx="26">
                  <c:v>5.7946034055393891E-2</c:v>
                </c:pt>
                <c:pt idx="27">
                  <c:v>6.1724283710668182E-2</c:v>
                </c:pt>
                <c:pt idx="28">
                  <c:v>5.5266764597041274E-2</c:v>
                </c:pt>
                <c:pt idx="29">
                  <c:v>5.2872733899802071E-2</c:v>
                </c:pt>
                <c:pt idx="30">
                  <c:v>4.1551887628890727E-2</c:v>
                </c:pt>
                <c:pt idx="31">
                  <c:v>3.4953823257088512E-2</c:v>
                </c:pt>
                <c:pt idx="32">
                  <c:v>4.2743687476812564E-2</c:v>
                </c:pt>
                <c:pt idx="33">
                  <c:v>4.3576812579272817E-2</c:v>
                </c:pt>
                <c:pt idx="34">
                  <c:v>4.2060830704569119E-2</c:v>
                </c:pt>
                <c:pt idx="35">
                  <c:v>2.6417548151690173E-2</c:v>
                </c:pt>
                <c:pt idx="36">
                  <c:v>2.1710064305351162E-2</c:v>
                </c:pt>
                <c:pt idx="37">
                  <c:v>1.8460736606640049E-2</c:v>
                </c:pt>
                <c:pt idx="38">
                  <c:v>5.0481068894846715E-2</c:v>
                </c:pt>
                <c:pt idx="39">
                  <c:v>4.1555710409813207E-2</c:v>
                </c:pt>
                <c:pt idx="40">
                  <c:v>6.4030113296817737E-2</c:v>
                </c:pt>
                <c:pt idx="41">
                  <c:v>4.2213147154170461E-2</c:v>
                </c:pt>
                <c:pt idx="42">
                  <c:v>4.1722288647115136E-2</c:v>
                </c:pt>
                <c:pt idx="43">
                  <c:v>3.574934167976096E-2</c:v>
                </c:pt>
                <c:pt idx="44">
                  <c:v>2.0188138493744567E-2</c:v>
                </c:pt>
                <c:pt idx="45">
                  <c:v>-5.6984565642176355E-3</c:v>
                </c:pt>
                <c:pt idx="46">
                  <c:v>-3.2891168250597014E-2</c:v>
                </c:pt>
                <c:pt idx="47">
                  <c:v>-6.3860345440107547E-2</c:v>
                </c:pt>
                <c:pt idx="48">
                  <c:v>-8.9095897857943029E-2</c:v>
                </c:pt>
                <c:pt idx="49">
                  <c:v>-0.10154572954440955</c:v>
                </c:pt>
                <c:pt idx="50">
                  <c:v>-0.13461769003993274</c:v>
                </c:pt>
                <c:pt idx="51">
                  <c:v>-0.1423324484165257</c:v>
                </c:pt>
                <c:pt idx="52">
                  <c:v>-0.16339478682948738</c:v>
                </c:pt>
                <c:pt idx="53">
                  <c:v>-0.13907332866596489</c:v>
                </c:pt>
                <c:pt idx="54">
                  <c:v>-0.13719913092488056</c:v>
                </c:pt>
                <c:pt idx="55">
                  <c:v>-0.12174812997670215</c:v>
                </c:pt>
                <c:pt idx="56">
                  <c:v>-0.11245058482535608</c:v>
                </c:pt>
                <c:pt idx="57">
                  <c:v>-8.2177787467748953E-2</c:v>
                </c:pt>
                <c:pt idx="58">
                  <c:v>-5.0108453045242585E-2</c:v>
                </c:pt>
                <c:pt idx="59">
                  <c:v>-1.3856422103837418E-2</c:v>
                </c:pt>
                <c:pt idx="60">
                  <c:v>7.7458904212994728E-3</c:v>
                </c:pt>
                <c:pt idx="61">
                  <c:v>2.2019725515631583E-2</c:v>
                </c:pt>
                <c:pt idx="62">
                  <c:v>3.7340493873462499E-2</c:v>
                </c:pt>
                <c:pt idx="63">
                  <c:v>5.4899620589246245E-2</c:v>
                </c:pt>
                <c:pt idx="64">
                  <c:v>6.3766194819791178E-2</c:v>
                </c:pt>
                <c:pt idx="65">
                  <c:v>5.7133932808423715E-2</c:v>
                </c:pt>
                <c:pt idx="66">
                  <c:v>5.1004492791466793E-2</c:v>
                </c:pt>
                <c:pt idx="67">
                  <c:v>3.8316631850581206E-2</c:v>
                </c:pt>
                <c:pt idx="68">
                  <c:v>2.4743673518618392E-2</c:v>
                </c:pt>
                <c:pt idx="69">
                  <c:v>1.8308855764680665E-2</c:v>
                </c:pt>
                <c:pt idx="70">
                  <c:v>7.7564233062410448E-3</c:v>
                </c:pt>
                <c:pt idx="71">
                  <c:v>7.010744351970688E-3</c:v>
                </c:pt>
                <c:pt idx="72">
                  <c:v>1.5571984981271214E-2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data'!$CP$2</c:f>
              <c:strCache>
                <c:ptCount val="1"/>
                <c:pt idx="0">
                  <c:v>Eastern Cape Manufacturing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data'!$CP$42:$CP$114</c:f>
              <c:numCache>
                <c:formatCode>0.0%</c:formatCode>
                <c:ptCount val="73"/>
                <c:pt idx="0">
                  <c:v>7.7966333007030819E-2</c:v>
                </c:pt>
                <c:pt idx="1">
                  <c:v>5.8442887793924481E-2</c:v>
                </c:pt>
                <c:pt idx="2">
                  <c:v>7.474855658508428E-2</c:v>
                </c:pt>
                <c:pt idx="3">
                  <c:v>6.570449068308637E-2</c:v>
                </c:pt>
                <c:pt idx="4">
                  <c:v>7.7310055216792239E-2</c:v>
                </c:pt>
                <c:pt idx="5">
                  <c:v>4.6125151305356882E-2</c:v>
                </c:pt>
                <c:pt idx="6">
                  <c:v>4.7761962800495272E-2</c:v>
                </c:pt>
                <c:pt idx="7">
                  <c:v>5.4765101822249251E-2</c:v>
                </c:pt>
                <c:pt idx="8">
                  <c:v>4.4613324302887891E-2</c:v>
                </c:pt>
                <c:pt idx="9">
                  <c:v>5.2210187409050146E-2</c:v>
                </c:pt>
                <c:pt idx="10">
                  <c:v>4.9519450926787778E-2</c:v>
                </c:pt>
                <c:pt idx="11">
                  <c:v>8.4567692166849229E-2</c:v>
                </c:pt>
                <c:pt idx="12">
                  <c:v>7.9883587438759562E-2</c:v>
                </c:pt>
                <c:pt idx="13">
                  <c:v>8.931426153851163E-2</c:v>
                </c:pt>
                <c:pt idx="14">
                  <c:v>5.742960672186026E-2</c:v>
                </c:pt>
                <c:pt idx="15">
                  <c:v>6.1858138047931499E-2</c:v>
                </c:pt>
                <c:pt idx="16">
                  <c:v>5.7520613206618831E-2</c:v>
                </c:pt>
                <c:pt idx="17">
                  <c:v>8.2437661620508029E-2</c:v>
                </c:pt>
                <c:pt idx="18">
                  <c:v>7.5981896163759943E-2</c:v>
                </c:pt>
                <c:pt idx="19">
                  <c:v>4.237971955081643E-2</c:v>
                </c:pt>
                <c:pt idx="20">
                  <c:v>5.455133317601768E-2</c:v>
                </c:pt>
                <c:pt idx="21">
                  <c:v>6.5529615208844039E-2</c:v>
                </c:pt>
                <c:pt idx="22">
                  <c:v>8.8629288834738418E-2</c:v>
                </c:pt>
                <c:pt idx="23">
                  <c:v>7.0208475425663774E-2</c:v>
                </c:pt>
                <c:pt idx="24">
                  <c:v>5.6004031245899588E-2</c:v>
                </c:pt>
                <c:pt idx="25">
                  <c:v>5.1672349044690646E-2</c:v>
                </c:pt>
                <c:pt idx="26">
                  <c:v>5.4532716834782446E-2</c:v>
                </c:pt>
                <c:pt idx="27">
                  <c:v>5.0195853918208355E-2</c:v>
                </c:pt>
                <c:pt idx="28">
                  <c:v>3.2229004699637631E-2</c:v>
                </c:pt>
                <c:pt idx="29">
                  <c:v>2.7362313330415056E-2</c:v>
                </c:pt>
                <c:pt idx="30">
                  <c:v>2.6925395758529147E-2</c:v>
                </c:pt>
                <c:pt idx="31">
                  <c:v>-8.162590571693662E-3</c:v>
                </c:pt>
                <c:pt idx="32">
                  <c:v>8.578075275290642E-3</c:v>
                </c:pt>
                <c:pt idx="33">
                  <c:v>3.5667894336357531E-3</c:v>
                </c:pt>
                <c:pt idx="34">
                  <c:v>3.9305796205675536E-2</c:v>
                </c:pt>
                <c:pt idx="35">
                  <c:v>1.7785832610650587E-3</c:v>
                </c:pt>
                <c:pt idx="36">
                  <c:v>6.7629774780995078E-3</c:v>
                </c:pt>
                <c:pt idx="37">
                  <c:v>-2.7176440778881039E-3</c:v>
                </c:pt>
                <c:pt idx="38">
                  <c:v>5.1495055595218497E-2</c:v>
                </c:pt>
                <c:pt idx="39">
                  <c:v>3.8505303313513428E-2</c:v>
                </c:pt>
                <c:pt idx="40">
                  <c:v>6.6726827732560556E-2</c:v>
                </c:pt>
                <c:pt idx="41">
                  <c:v>1.4691810038706787E-2</c:v>
                </c:pt>
                <c:pt idx="42">
                  <c:v>-3.4070541614334982E-3</c:v>
                </c:pt>
                <c:pt idx="43">
                  <c:v>2.6382925691621928E-2</c:v>
                </c:pt>
                <c:pt idx="44">
                  <c:v>-4.0161695480400716E-4</c:v>
                </c:pt>
                <c:pt idx="45">
                  <c:v>-3.6015569116485069E-2</c:v>
                </c:pt>
                <c:pt idx="46">
                  <c:v>-0.11277279420834041</c:v>
                </c:pt>
                <c:pt idx="47">
                  <c:v>-0.15060306150747882</c:v>
                </c:pt>
                <c:pt idx="48">
                  <c:v>-0.18281372574044297</c:v>
                </c:pt>
                <c:pt idx="49">
                  <c:v>-0.18583539405344329</c:v>
                </c:pt>
                <c:pt idx="50">
                  <c:v>-0.22811401486563099</c:v>
                </c:pt>
                <c:pt idx="51">
                  <c:v>-0.22337747648326223</c:v>
                </c:pt>
                <c:pt idx="52">
                  <c:v>-0.24237136397872483</c:v>
                </c:pt>
                <c:pt idx="53">
                  <c:v>-0.18460666683811489</c:v>
                </c:pt>
                <c:pt idx="54">
                  <c:v>-0.17167094935739058</c:v>
                </c:pt>
                <c:pt idx="55">
                  <c:v>-0.14998971455988019</c:v>
                </c:pt>
                <c:pt idx="56">
                  <c:v>-0.13519782682316994</c:v>
                </c:pt>
                <c:pt idx="57">
                  <c:v>-8.3907699261951296E-2</c:v>
                </c:pt>
                <c:pt idx="58">
                  <c:v>-1.7706817217635007E-2</c:v>
                </c:pt>
                <c:pt idx="59">
                  <c:v>5.2789088142012552E-2</c:v>
                </c:pt>
                <c:pt idx="60">
                  <c:v>9.046702411126839E-2</c:v>
                </c:pt>
                <c:pt idx="61">
                  <c:v>0.10022210804372134</c:v>
                </c:pt>
                <c:pt idx="62">
                  <c:v>0.12604383726544222</c:v>
                </c:pt>
                <c:pt idx="63">
                  <c:v>0.14731271683840785</c:v>
                </c:pt>
                <c:pt idx="64">
                  <c:v>0.15548046085915335</c:v>
                </c:pt>
                <c:pt idx="65">
                  <c:v>0.12987883399357503</c:v>
                </c:pt>
                <c:pt idx="66">
                  <c:v>9.706865349225402E-2</c:v>
                </c:pt>
                <c:pt idx="67">
                  <c:v>4.6399203386439769E-2</c:v>
                </c:pt>
                <c:pt idx="68">
                  <c:v>4.2735267769062224E-2</c:v>
                </c:pt>
                <c:pt idx="69">
                  <c:v>7.4747244463763796E-2</c:v>
                </c:pt>
                <c:pt idx="70">
                  <c:v>8.9572866283216479E-2</c:v>
                </c:pt>
                <c:pt idx="71">
                  <c:v>7.5672413006035333E-2</c:v>
                </c:pt>
                <c:pt idx="72">
                  <c:v>6.6659028239265838E-2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data'!$DC$2</c:f>
              <c:strCache>
                <c:ptCount val="1"/>
                <c:pt idx="0">
                  <c:v>Free State Manufacturing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data'!$DC$42:$DC$114</c:f>
              <c:numCache>
                <c:formatCode>0.0%</c:formatCode>
                <c:ptCount val="73"/>
                <c:pt idx="0">
                  <c:v>-0.13678206315889663</c:v>
                </c:pt>
                <c:pt idx="1">
                  <c:v>-0.14706085127957691</c:v>
                </c:pt>
                <c:pt idx="2">
                  <c:v>4.8160920030579479E-2</c:v>
                </c:pt>
                <c:pt idx="3">
                  <c:v>1.5377248089915252E-2</c:v>
                </c:pt>
                <c:pt idx="4">
                  <c:v>2.7238729772526726E-2</c:v>
                </c:pt>
                <c:pt idx="5">
                  <c:v>1.2301720807828209E-2</c:v>
                </c:pt>
                <c:pt idx="6">
                  <c:v>3.0798654113788348E-2</c:v>
                </c:pt>
                <c:pt idx="7">
                  <c:v>5.5468367095201865E-2</c:v>
                </c:pt>
                <c:pt idx="8">
                  <c:v>3.5114018735446395E-2</c:v>
                </c:pt>
                <c:pt idx="9">
                  <c:v>1.9820617989569467E-2</c:v>
                </c:pt>
                <c:pt idx="10">
                  <c:v>-1.8349852041794623E-3</c:v>
                </c:pt>
                <c:pt idx="11">
                  <c:v>2.6904011785576776E-2</c:v>
                </c:pt>
                <c:pt idx="12">
                  <c:v>3.9831341559450451E-2</c:v>
                </c:pt>
                <c:pt idx="13">
                  <c:v>2.5725058927280386E-2</c:v>
                </c:pt>
                <c:pt idx="14">
                  <c:v>-6.9204992386606712E-4</c:v>
                </c:pt>
                <c:pt idx="15">
                  <c:v>1.0059409244656647E-2</c:v>
                </c:pt>
                <c:pt idx="16">
                  <c:v>1.4617423942407948E-2</c:v>
                </c:pt>
                <c:pt idx="17">
                  <c:v>2.4936522776518588E-2</c:v>
                </c:pt>
                <c:pt idx="18">
                  <c:v>1.7992766596103271E-2</c:v>
                </c:pt>
                <c:pt idx="19">
                  <c:v>-3.5920053547270347E-3</c:v>
                </c:pt>
                <c:pt idx="20">
                  <c:v>2.2439694655364217E-2</c:v>
                </c:pt>
                <c:pt idx="21">
                  <c:v>5.6760237062785546E-2</c:v>
                </c:pt>
                <c:pt idx="22">
                  <c:v>8.2962796736976596E-2</c:v>
                </c:pt>
                <c:pt idx="23">
                  <c:v>7.5501841838141459E-2</c:v>
                </c:pt>
                <c:pt idx="24">
                  <c:v>6.2154658912065619E-2</c:v>
                </c:pt>
                <c:pt idx="25">
                  <c:v>6.2592909707224642E-2</c:v>
                </c:pt>
                <c:pt idx="26">
                  <c:v>5.2885546711540776E-2</c:v>
                </c:pt>
                <c:pt idx="27">
                  <c:v>6.5672628656249676E-2</c:v>
                </c:pt>
                <c:pt idx="28">
                  <c:v>5.9433631551397248E-2</c:v>
                </c:pt>
                <c:pt idx="29">
                  <c:v>6.3633720721586906E-2</c:v>
                </c:pt>
                <c:pt idx="30">
                  <c:v>5.7357242233222694E-2</c:v>
                </c:pt>
                <c:pt idx="31">
                  <c:v>6.261308116598574E-2</c:v>
                </c:pt>
                <c:pt idx="32">
                  <c:v>7.2602575180824802E-2</c:v>
                </c:pt>
                <c:pt idx="33">
                  <c:v>6.7517247215625131E-2</c:v>
                </c:pt>
                <c:pt idx="34">
                  <c:v>5.7395593005120205E-2</c:v>
                </c:pt>
                <c:pt idx="35">
                  <c:v>3.3650458226579971E-2</c:v>
                </c:pt>
                <c:pt idx="36">
                  <c:v>3.1016644124965076E-2</c:v>
                </c:pt>
                <c:pt idx="37">
                  <c:v>3.7060086392566305E-2</c:v>
                </c:pt>
                <c:pt idx="38">
                  <c:v>7.4830467513971488E-2</c:v>
                </c:pt>
                <c:pt idx="39">
                  <c:v>6.9457021837653121E-2</c:v>
                </c:pt>
                <c:pt idx="40">
                  <c:v>0.1015305844661778</c:v>
                </c:pt>
                <c:pt idx="41">
                  <c:v>8.1997669143206497E-2</c:v>
                </c:pt>
                <c:pt idx="42">
                  <c:v>8.3910206273168475E-2</c:v>
                </c:pt>
                <c:pt idx="43">
                  <c:v>6.7315106442427997E-2</c:v>
                </c:pt>
                <c:pt idx="44">
                  <c:v>4.6633826506884191E-2</c:v>
                </c:pt>
                <c:pt idx="45">
                  <c:v>1.84957320601149E-2</c:v>
                </c:pt>
                <c:pt idx="46">
                  <c:v>-1.1498857018910513E-2</c:v>
                </c:pt>
                <c:pt idx="47">
                  <c:v>-2.8963927809903534E-2</c:v>
                </c:pt>
                <c:pt idx="48">
                  <c:v>-5.1667716161471922E-2</c:v>
                </c:pt>
                <c:pt idx="49">
                  <c:v>-6.6396775653044027E-2</c:v>
                </c:pt>
                <c:pt idx="50">
                  <c:v>-0.10581700346364609</c:v>
                </c:pt>
                <c:pt idx="51">
                  <c:v>-0.12008214420938557</c:v>
                </c:pt>
                <c:pt idx="52">
                  <c:v>-0.13858755262807143</c:v>
                </c:pt>
                <c:pt idx="53">
                  <c:v>-0.11244567257841898</c:v>
                </c:pt>
                <c:pt idx="54">
                  <c:v>-0.10777280317541027</c:v>
                </c:pt>
                <c:pt idx="55">
                  <c:v>-8.9743051079466341E-2</c:v>
                </c:pt>
                <c:pt idx="56">
                  <c:v>-8.029186881557171E-2</c:v>
                </c:pt>
                <c:pt idx="57">
                  <c:v>-4.4259445532734087E-2</c:v>
                </c:pt>
                <c:pt idx="58">
                  <c:v>-7.5238611839764102E-3</c:v>
                </c:pt>
                <c:pt idx="59">
                  <c:v>9.6031679278449911E-3</c:v>
                </c:pt>
                <c:pt idx="60">
                  <c:v>2.2953722418255884E-2</c:v>
                </c:pt>
                <c:pt idx="61">
                  <c:v>3.0400159085555156E-2</c:v>
                </c:pt>
                <c:pt idx="62">
                  <c:v>5.4575426784084557E-2</c:v>
                </c:pt>
                <c:pt idx="63">
                  <c:v>7.0914749734977134E-2</c:v>
                </c:pt>
                <c:pt idx="64">
                  <c:v>7.9822599734002742E-2</c:v>
                </c:pt>
                <c:pt idx="65">
                  <c:v>7.0825934429166848E-2</c:v>
                </c:pt>
                <c:pt idx="66">
                  <c:v>7.1536044081258243E-2</c:v>
                </c:pt>
                <c:pt idx="67">
                  <c:v>5.8788609656965862E-2</c:v>
                </c:pt>
                <c:pt idx="68">
                  <c:v>4.0681806146896982E-2</c:v>
                </c:pt>
                <c:pt idx="69">
                  <c:v>1.3307914159188083E-2</c:v>
                </c:pt>
                <c:pt idx="70">
                  <c:v>-9.6784601017853022E-3</c:v>
                </c:pt>
                <c:pt idx="71">
                  <c:v>-7.8149313054719505E-3</c:v>
                </c:pt>
                <c:pt idx="72">
                  <c:v>1.0422049384473553E-2</c:v>
                </c:pt>
              </c:numCache>
            </c:numRef>
          </c:val>
          <c:smooth val="0"/>
        </c:ser>
        <c:ser>
          <c:idx val="4"/>
          <c:order val="4"/>
          <c:tx>
            <c:v>KZN Manufacturing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data'!$DW$42:$DW$114</c:f>
              <c:numCache>
                <c:formatCode>0.00%</c:formatCode>
                <c:ptCount val="73"/>
                <c:pt idx="0">
                  <c:v>5.0642599487900286E-2</c:v>
                </c:pt>
                <c:pt idx="1">
                  <c:v>3.0486243005072078E-2</c:v>
                </c:pt>
                <c:pt idx="2">
                  <c:v>4.6590000279683741E-2</c:v>
                </c:pt>
                <c:pt idx="3">
                  <c:v>3.5088228044483527E-2</c:v>
                </c:pt>
                <c:pt idx="4">
                  <c:v>3.5329375788267336E-2</c:v>
                </c:pt>
                <c:pt idx="5">
                  <c:v>9.9956268711947072E-3</c:v>
                </c:pt>
                <c:pt idx="6">
                  <c:v>1.5356217068432709E-2</c:v>
                </c:pt>
                <c:pt idx="7">
                  <c:v>2.3463763664204329E-2</c:v>
                </c:pt>
                <c:pt idx="8">
                  <c:v>1.7798491256693083E-2</c:v>
                </c:pt>
                <c:pt idx="9">
                  <c:v>1.7214600740370845E-2</c:v>
                </c:pt>
                <c:pt idx="10">
                  <c:v>1.837227102040373E-2</c:v>
                </c:pt>
                <c:pt idx="11">
                  <c:v>3.891431431309722E-2</c:v>
                </c:pt>
                <c:pt idx="12">
                  <c:v>3.4084675059506298E-2</c:v>
                </c:pt>
                <c:pt idx="13">
                  <c:v>3.0489981495009699E-2</c:v>
                </c:pt>
                <c:pt idx="14">
                  <c:v>1.3609618776422971E-2</c:v>
                </c:pt>
                <c:pt idx="15">
                  <c:v>2.187044956239137E-2</c:v>
                </c:pt>
                <c:pt idx="16">
                  <c:v>2.896730533732228E-2</c:v>
                </c:pt>
                <c:pt idx="17">
                  <c:v>5.1750025146432455E-2</c:v>
                </c:pt>
                <c:pt idx="18">
                  <c:v>5.4931919895837122E-2</c:v>
                </c:pt>
                <c:pt idx="19">
                  <c:v>4.2152993750393941E-2</c:v>
                </c:pt>
                <c:pt idx="20">
                  <c:v>5.1808576270342632E-2</c:v>
                </c:pt>
                <c:pt idx="21">
                  <c:v>6.0508208901270066E-2</c:v>
                </c:pt>
                <c:pt idx="22">
                  <c:v>7.3182749972175998E-2</c:v>
                </c:pt>
                <c:pt idx="23">
                  <c:v>6.2421081374980592E-2</c:v>
                </c:pt>
                <c:pt idx="24">
                  <c:v>6.2209904272704453E-2</c:v>
                </c:pt>
                <c:pt idx="25">
                  <c:v>6.0440703181668498E-2</c:v>
                </c:pt>
                <c:pt idx="26">
                  <c:v>5.4877253123778669E-2</c:v>
                </c:pt>
                <c:pt idx="27">
                  <c:v>5.6147481994429649E-2</c:v>
                </c:pt>
                <c:pt idx="28">
                  <c:v>4.6272792444290722E-2</c:v>
                </c:pt>
                <c:pt idx="29">
                  <c:v>4.4058675231309019E-2</c:v>
                </c:pt>
                <c:pt idx="30">
                  <c:v>3.6211656537517678E-2</c:v>
                </c:pt>
                <c:pt idx="31">
                  <c:v>2.5422290101972278E-2</c:v>
                </c:pt>
                <c:pt idx="32">
                  <c:v>3.3616749000629831E-2</c:v>
                </c:pt>
                <c:pt idx="33">
                  <c:v>3.2191866062992291E-2</c:v>
                </c:pt>
                <c:pt idx="34">
                  <c:v>3.4307611744159416E-2</c:v>
                </c:pt>
                <c:pt idx="35">
                  <c:v>1.6076808790889574E-2</c:v>
                </c:pt>
                <c:pt idx="36">
                  <c:v>1.0679959704174902E-2</c:v>
                </c:pt>
                <c:pt idx="37">
                  <c:v>1.0071849001102917E-2</c:v>
                </c:pt>
                <c:pt idx="38">
                  <c:v>4.3437160696614407E-2</c:v>
                </c:pt>
                <c:pt idx="39">
                  <c:v>3.6280912154227796E-2</c:v>
                </c:pt>
                <c:pt idx="40">
                  <c:v>5.4517818485951386E-2</c:v>
                </c:pt>
                <c:pt idx="41">
                  <c:v>2.7940042166666901E-2</c:v>
                </c:pt>
                <c:pt idx="42">
                  <c:v>2.2754555627923168E-2</c:v>
                </c:pt>
                <c:pt idx="43">
                  <c:v>2.2634935915091692E-2</c:v>
                </c:pt>
                <c:pt idx="44">
                  <c:v>7.7998266576444486E-3</c:v>
                </c:pt>
                <c:pt idx="45">
                  <c:v>-1.8751394712094638E-2</c:v>
                </c:pt>
                <c:pt idx="46">
                  <c:v>-5.3580224890973804E-2</c:v>
                </c:pt>
                <c:pt idx="47">
                  <c:v>-8.4836612940629053E-2</c:v>
                </c:pt>
                <c:pt idx="48">
                  <c:v>-0.11056046744527059</c:v>
                </c:pt>
                <c:pt idx="49">
                  <c:v>-0.1235308136084976</c:v>
                </c:pt>
                <c:pt idx="50">
                  <c:v>-0.15731850337215469</c:v>
                </c:pt>
                <c:pt idx="51">
                  <c:v>-0.16352557608860641</c:v>
                </c:pt>
                <c:pt idx="52">
                  <c:v>-0.18025470295736612</c:v>
                </c:pt>
                <c:pt idx="53">
                  <c:v>-0.15067277302994719</c:v>
                </c:pt>
                <c:pt idx="54">
                  <c:v>-0.14734514695615974</c:v>
                </c:pt>
                <c:pt idx="55">
                  <c:v>-0.13127915574613991</c:v>
                </c:pt>
                <c:pt idx="56">
                  <c:v>-0.1214048416609802</c:v>
                </c:pt>
                <c:pt idx="57">
                  <c:v>-8.625141527821667E-2</c:v>
                </c:pt>
                <c:pt idx="58">
                  <c:v>-4.9740467644843078E-2</c:v>
                </c:pt>
                <c:pt idx="59">
                  <c:v>-1.02498485544531E-2</c:v>
                </c:pt>
                <c:pt idx="60">
                  <c:v>1.4627530646500464E-2</c:v>
                </c:pt>
                <c:pt idx="61">
                  <c:v>3.0514302940808369E-2</c:v>
                </c:pt>
                <c:pt idx="62">
                  <c:v>4.8140517723387344E-2</c:v>
                </c:pt>
                <c:pt idx="63">
                  <c:v>6.4971021276732266E-2</c:v>
                </c:pt>
                <c:pt idx="64">
                  <c:v>7.4388885589765197E-2</c:v>
                </c:pt>
                <c:pt idx="65">
                  <c:v>6.7434385376865746E-2</c:v>
                </c:pt>
                <c:pt idx="66">
                  <c:v>5.9185283031648828E-2</c:v>
                </c:pt>
                <c:pt idx="67">
                  <c:v>4.0000935187127107E-2</c:v>
                </c:pt>
                <c:pt idx="68">
                  <c:v>2.651013517934464E-2</c:v>
                </c:pt>
                <c:pt idx="69">
                  <c:v>2.3324038281903103E-2</c:v>
                </c:pt>
                <c:pt idx="70">
                  <c:v>1.7676950186469753E-2</c:v>
                </c:pt>
                <c:pt idx="71">
                  <c:v>1.4467826755143687E-2</c:v>
                </c:pt>
                <c:pt idx="72">
                  <c:v>2.0362403907347559E-2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15008"/>
        <c:axId val="221916544"/>
      </c:lineChart>
      <c:dateAx>
        <c:axId val="221915008"/>
        <c:scaling>
          <c:orientation val="minMax"/>
          <c:min val="38777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/>
          <a:lstStyle/>
          <a:p>
            <a:pPr>
              <a:defRPr lang="en-GB" sz="1400" b="1"/>
            </a:pPr>
            <a:endParaRPr lang="en-US"/>
          </a:p>
        </c:txPr>
        <c:crossAx val="221916544"/>
        <c:crosses val="autoZero"/>
        <c:auto val="1"/>
        <c:lblOffset val="100"/>
        <c:baseTimeUnit val="months"/>
      </c:dateAx>
      <c:valAx>
        <c:axId val="221916544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219150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0653835652855776"/>
          <c:y val="0.53602572555897221"/>
          <c:w val="0.35098967646807588"/>
          <c:h val="0.37131434571163252"/>
        </c:manualLayout>
      </c:layout>
      <c:overlay val="0"/>
      <c:txPr>
        <a:bodyPr/>
        <a:lstStyle/>
        <a:p>
          <a:pPr>
            <a:defRPr lang="en-GB"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83601502601221E-2"/>
          <c:y val="1.9879261725635141E-2"/>
          <c:w val="0.85385592265166388"/>
          <c:h val="0.87144195315479611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data'!$BT$2</c:f>
              <c:strCache>
                <c:ptCount val="1"/>
                <c:pt idx="0">
                  <c:v>Gauteng Electricity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data'!$BT$42:$BT$114</c:f>
              <c:numCache>
                <c:formatCode>0.0%</c:formatCode>
                <c:ptCount val="73"/>
                <c:pt idx="0">
                  <c:v>9.2963615964096746E-3</c:v>
                </c:pt>
                <c:pt idx="1">
                  <c:v>1.159823706796681E-3</c:v>
                </c:pt>
                <c:pt idx="2">
                  <c:v>1.0935318752908429E-2</c:v>
                </c:pt>
                <c:pt idx="3">
                  <c:v>1.5853026150085325E-2</c:v>
                </c:pt>
                <c:pt idx="4">
                  <c:v>-4.2903110475489559E-4</c:v>
                </c:pt>
                <c:pt idx="5">
                  <c:v>-4.1510179877446096E-2</c:v>
                </c:pt>
                <c:pt idx="6">
                  <c:v>-4.195484797076876E-2</c:v>
                </c:pt>
                <c:pt idx="7">
                  <c:v>-3.6428046253592639E-2</c:v>
                </c:pt>
                <c:pt idx="8">
                  <c:v>6.121432130400839E-3</c:v>
                </c:pt>
                <c:pt idx="9">
                  <c:v>3.0681650155256257E-2</c:v>
                </c:pt>
                <c:pt idx="10">
                  <c:v>5.140936521274142E-2</c:v>
                </c:pt>
                <c:pt idx="11">
                  <c:v>3.9715104126345269E-2</c:v>
                </c:pt>
                <c:pt idx="12">
                  <c:v>2.326504684770514E-2</c:v>
                </c:pt>
                <c:pt idx="13">
                  <c:v>2.4173617547111448E-2</c:v>
                </c:pt>
                <c:pt idx="14">
                  <c:v>2.2861526658995324E-2</c:v>
                </c:pt>
                <c:pt idx="15">
                  <c:v>7.4090279297017503E-2</c:v>
                </c:pt>
                <c:pt idx="16">
                  <c:v>0.10987910437084181</c:v>
                </c:pt>
                <c:pt idx="17">
                  <c:v>0.14855296624733616</c:v>
                </c:pt>
                <c:pt idx="18">
                  <c:v>0.14336307294149697</c:v>
                </c:pt>
                <c:pt idx="19">
                  <c:v>0.12895394006659266</c:v>
                </c:pt>
                <c:pt idx="20">
                  <c:v>0.10456314113901666</c:v>
                </c:pt>
                <c:pt idx="21">
                  <c:v>7.4026253496879635E-2</c:v>
                </c:pt>
                <c:pt idx="22">
                  <c:v>6.6332461493751937E-2</c:v>
                </c:pt>
                <c:pt idx="23">
                  <c:v>7.5279225614296452E-2</c:v>
                </c:pt>
                <c:pt idx="24">
                  <c:v>9.0944362535889001E-2</c:v>
                </c:pt>
                <c:pt idx="25">
                  <c:v>9.0566322298468949E-2</c:v>
                </c:pt>
                <c:pt idx="26">
                  <c:v>8.0852021300532151E-2</c:v>
                </c:pt>
                <c:pt idx="27">
                  <c:v>4.4945345916219681E-2</c:v>
                </c:pt>
                <c:pt idx="28">
                  <c:v>4.0992587818240445E-2</c:v>
                </c:pt>
                <c:pt idx="29">
                  <c:v>4.1776394541537032E-2</c:v>
                </c:pt>
                <c:pt idx="30">
                  <c:v>4.1100786275911405E-2</c:v>
                </c:pt>
                <c:pt idx="31">
                  <c:v>1.8617511520737429E-2</c:v>
                </c:pt>
                <c:pt idx="32">
                  <c:v>4.9317876128867066E-3</c:v>
                </c:pt>
                <c:pt idx="33">
                  <c:v>3.005409737527609E-3</c:v>
                </c:pt>
                <c:pt idx="34">
                  <c:v>1.1650882332901791E-2</c:v>
                </c:pt>
                <c:pt idx="35">
                  <c:v>9.9023613323176995E-3</c:v>
                </c:pt>
                <c:pt idx="36">
                  <c:v>1.4387369952130413E-2</c:v>
                </c:pt>
                <c:pt idx="37">
                  <c:v>-1.0875373975242075E-3</c:v>
                </c:pt>
                <c:pt idx="38">
                  <c:v>-2.895563516966182E-3</c:v>
                </c:pt>
                <c:pt idx="39">
                  <c:v>-1.6113312975115424E-2</c:v>
                </c:pt>
                <c:pt idx="40">
                  <c:v>-2.6623738468206093E-2</c:v>
                </c:pt>
                <c:pt idx="41">
                  <c:v>-3.1598299436975674E-2</c:v>
                </c:pt>
                <c:pt idx="42">
                  <c:v>-3.4214441011557239E-2</c:v>
                </c:pt>
                <c:pt idx="43">
                  <c:v>-1.2788032332006427E-2</c:v>
                </c:pt>
                <c:pt idx="44">
                  <c:v>-1.6571064372211564E-2</c:v>
                </c:pt>
                <c:pt idx="45">
                  <c:v>-2.4037821281129301E-2</c:v>
                </c:pt>
                <c:pt idx="46">
                  <c:v>-6.1153017241379337E-2</c:v>
                </c:pt>
                <c:pt idx="47">
                  <c:v>-7.7139330773450365E-2</c:v>
                </c:pt>
                <c:pt idx="48">
                  <c:v>-8.3812441926233494E-2</c:v>
                </c:pt>
                <c:pt idx="49">
                  <c:v>-6.6195073157696016E-2</c:v>
                </c:pt>
                <c:pt idx="50">
                  <c:v>-6.1399911704626442E-2</c:v>
                </c:pt>
                <c:pt idx="51">
                  <c:v>-4.3452420260186253E-2</c:v>
                </c:pt>
                <c:pt idx="52">
                  <c:v>-2.544367406653536E-2</c:v>
                </c:pt>
                <c:pt idx="53">
                  <c:v>1.4831514000948065E-3</c:v>
                </c:pt>
                <c:pt idx="54">
                  <c:v>1.9609004739336688E-2</c:v>
                </c:pt>
                <c:pt idx="55">
                  <c:v>1.3198093608701056E-2</c:v>
                </c:pt>
                <c:pt idx="56">
                  <c:v>6.3512637718730058E-3</c:v>
                </c:pt>
                <c:pt idx="57">
                  <c:v>1.2758408951354383E-2</c:v>
                </c:pt>
                <c:pt idx="58">
                  <c:v>4.5337159253945769E-2</c:v>
                </c:pt>
                <c:pt idx="59">
                  <c:v>6.7909948733189562E-2</c:v>
                </c:pt>
                <c:pt idx="60">
                  <c:v>7.523343027705498E-2</c:v>
                </c:pt>
                <c:pt idx="61">
                  <c:v>7.3684210526316019E-2</c:v>
                </c:pt>
                <c:pt idx="62">
                  <c:v>8.3042930229109579E-2</c:v>
                </c:pt>
                <c:pt idx="63">
                  <c:v>6.496375560925105E-2</c:v>
                </c:pt>
                <c:pt idx="64">
                  <c:v>5.2411722472423428E-2</c:v>
                </c:pt>
                <c:pt idx="65">
                  <c:v>1.7297553462472415E-2</c:v>
                </c:pt>
                <c:pt idx="66">
                  <c:v>-1.9173784207775491E-3</c:v>
                </c:pt>
                <c:pt idx="67">
                  <c:v>-2.1951513689542956E-2</c:v>
                </c:pt>
                <c:pt idx="68">
                  <c:v>-2.0543534260690444E-2</c:v>
                </c:pt>
                <c:pt idx="69">
                  <c:v>-1.1721907841552359E-2</c:v>
                </c:pt>
                <c:pt idx="70">
                  <c:v>-1.0362338731814469E-2</c:v>
                </c:pt>
                <c:pt idx="71">
                  <c:v>-1.5097752730814595E-2</c:v>
                </c:pt>
                <c:pt idx="72">
                  <c:v>-1.9606959732251572E-2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data'!$CE$2</c:f>
              <c:strCache>
                <c:ptCount val="1"/>
                <c:pt idx="0">
                  <c:v>Western Cape Electricity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data'!$CE$42:$CE$114</c:f>
              <c:numCache>
                <c:formatCode>0.0%</c:formatCode>
                <c:ptCount val="73"/>
                <c:pt idx="0">
                  <c:v>-2.9024250525109818E-2</c:v>
                </c:pt>
                <c:pt idx="1">
                  <c:v>-7.2536922789306124E-2</c:v>
                </c:pt>
                <c:pt idx="2">
                  <c:v>-9.7148288973384123E-2</c:v>
                </c:pt>
                <c:pt idx="3">
                  <c:v>-3.8975710788928808E-2</c:v>
                </c:pt>
                <c:pt idx="4">
                  <c:v>1.8202720827744656E-2</c:v>
                </c:pt>
                <c:pt idx="5">
                  <c:v>3.5904989872951765E-2</c:v>
                </c:pt>
                <c:pt idx="6">
                  <c:v>3.6622767454446814E-2</c:v>
                </c:pt>
                <c:pt idx="7">
                  <c:v>2.5627240143369479E-2</c:v>
                </c:pt>
                <c:pt idx="8">
                  <c:v>3.6257095770005243E-2</c:v>
                </c:pt>
                <c:pt idx="9">
                  <c:v>2.2097378277153412E-2</c:v>
                </c:pt>
                <c:pt idx="10">
                  <c:v>1.94647201946474E-2</c:v>
                </c:pt>
                <c:pt idx="11">
                  <c:v>2.1674140508221251E-2</c:v>
                </c:pt>
                <c:pt idx="12">
                  <c:v>5.8210422812192686E-2</c:v>
                </c:pt>
                <c:pt idx="13">
                  <c:v>9.5343680709534029E-2</c:v>
                </c:pt>
                <c:pt idx="14">
                  <c:v>0.13518635502210996</c:v>
                </c:pt>
                <c:pt idx="15">
                  <c:v>9.6003134796238676E-2</c:v>
                </c:pt>
                <c:pt idx="16">
                  <c:v>4.3846443357169917E-2</c:v>
                </c:pt>
                <c:pt idx="17">
                  <c:v>1.0309278350515427E-2</c:v>
                </c:pt>
                <c:pt idx="18">
                  <c:v>-5.046989209885E-3</c:v>
                </c:pt>
                <c:pt idx="19">
                  <c:v>-1.7473353136469028E-3</c:v>
                </c:pt>
                <c:pt idx="20">
                  <c:v>3.0040643223185892E-3</c:v>
                </c:pt>
                <c:pt idx="21">
                  <c:v>2.6749725174056715E-2</c:v>
                </c:pt>
                <c:pt idx="22">
                  <c:v>4.4244538277951051E-2</c:v>
                </c:pt>
                <c:pt idx="23">
                  <c:v>4.8646671543525866E-2</c:v>
                </c:pt>
                <c:pt idx="24">
                  <c:v>5.6309236201449675E-2</c:v>
                </c:pt>
                <c:pt idx="25">
                  <c:v>6.5513433934486942E-2</c:v>
                </c:pt>
                <c:pt idx="26">
                  <c:v>5.6575774438879511E-2</c:v>
                </c:pt>
                <c:pt idx="27">
                  <c:v>5.3092599213442782E-2</c:v>
                </c:pt>
                <c:pt idx="28">
                  <c:v>5.4624121146565674E-2</c:v>
                </c:pt>
                <c:pt idx="29">
                  <c:v>5.4890921885995647E-2</c:v>
                </c:pt>
                <c:pt idx="30">
                  <c:v>5.7197831030260771E-2</c:v>
                </c:pt>
                <c:pt idx="31">
                  <c:v>4.5160161036233326E-2</c:v>
                </c:pt>
                <c:pt idx="32">
                  <c:v>4.8097251585623724E-2</c:v>
                </c:pt>
                <c:pt idx="33">
                  <c:v>3.4261241970021006E-2</c:v>
                </c:pt>
                <c:pt idx="34">
                  <c:v>1.7405063291139333E-2</c:v>
                </c:pt>
                <c:pt idx="35">
                  <c:v>-6.9759330310426027E-4</c:v>
                </c:pt>
                <c:pt idx="36">
                  <c:v>-3.8875576055596994E-3</c:v>
                </c:pt>
                <c:pt idx="37">
                  <c:v>-1.4869927017271412E-2</c:v>
                </c:pt>
                <c:pt idx="38">
                  <c:v>-4.757176515098327E-3</c:v>
                </c:pt>
                <c:pt idx="39">
                  <c:v>-1.2901035477847489E-2</c:v>
                </c:pt>
                <c:pt idx="40">
                  <c:v>2.564102564102555E-3</c:v>
                </c:pt>
                <c:pt idx="41">
                  <c:v>6.8378919279517003E-3</c:v>
                </c:pt>
                <c:pt idx="42">
                  <c:v>1.1581733951024908E-3</c:v>
                </c:pt>
                <c:pt idx="43">
                  <c:v>1.138837715625507E-2</c:v>
                </c:pt>
                <c:pt idx="44">
                  <c:v>-3.8661959993278039E-3</c:v>
                </c:pt>
                <c:pt idx="45">
                  <c:v>-9.6618357487920914E-3</c:v>
                </c:pt>
                <c:pt idx="46">
                  <c:v>-2.5920165889061653E-2</c:v>
                </c:pt>
                <c:pt idx="47">
                  <c:v>-2.7748691099476419E-2</c:v>
                </c:pt>
                <c:pt idx="48">
                  <c:v>-2.206027193791027E-2</c:v>
                </c:pt>
                <c:pt idx="49">
                  <c:v>-7.6970315986395477E-3</c:v>
                </c:pt>
                <c:pt idx="50">
                  <c:v>-1.4624191096145323E-2</c:v>
                </c:pt>
                <c:pt idx="51">
                  <c:v>-2.6827171109200521E-2</c:v>
                </c:pt>
                <c:pt idx="52">
                  <c:v>-5.2855924978687074E-2</c:v>
                </c:pt>
                <c:pt idx="53">
                  <c:v>-5.8307106178565271E-2</c:v>
                </c:pt>
                <c:pt idx="54">
                  <c:v>-3.9001817881342049E-2</c:v>
                </c:pt>
                <c:pt idx="55">
                  <c:v>-3.7423414472594785E-2</c:v>
                </c:pt>
                <c:pt idx="56">
                  <c:v>-2.9868376645291961E-2</c:v>
                </c:pt>
                <c:pt idx="57">
                  <c:v>-2.3693379790940661E-2</c:v>
                </c:pt>
                <c:pt idx="58">
                  <c:v>-1.4546744722369942E-2</c:v>
                </c:pt>
                <c:pt idx="59">
                  <c:v>6.8210375157062852E-3</c:v>
                </c:pt>
                <c:pt idx="60">
                  <c:v>1.3906447534765665E-2</c:v>
                </c:pt>
                <c:pt idx="61">
                  <c:v>2.6678445229681991E-2</c:v>
                </c:pt>
                <c:pt idx="62">
                  <c:v>2.971715001790165E-2</c:v>
                </c:pt>
                <c:pt idx="63">
                  <c:v>3.1984449549390614E-2</c:v>
                </c:pt>
                <c:pt idx="64">
                  <c:v>3.4923492349234531E-2</c:v>
                </c:pt>
                <c:pt idx="65">
                  <c:v>3.4476693051890717E-2</c:v>
                </c:pt>
                <c:pt idx="66">
                  <c:v>2.407566638005143E-2</c:v>
                </c:pt>
                <c:pt idx="67">
                  <c:v>8.6014106313434535E-3</c:v>
                </c:pt>
                <c:pt idx="68">
                  <c:v>3.4788658897202396E-3</c:v>
                </c:pt>
                <c:pt idx="69">
                  <c:v>7.6730906495356965E-3</c:v>
                </c:pt>
                <c:pt idx="70">
                  <c:v>2.6462646264626466E-2</c:v>
                </c:pt>
                <c:pt idx="71">
                  <c:v>2.4781600998395437E-2</c:v>
                </c:pt>
                <c:pt idx="72">
                  <c:v>2.098956247358541E-2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data'!$CQ$2</c:f>
              <c:strCache>
                <c:ptCount val="1"/>
                <c:pt idx="0">
                  <c:v>Eastern Cape Electricity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data'!$CQ$42:$CQ$114</c:f>
              <c:numCache>
                <c:formatCode>0.0%</c:formatCode>
                <c:ptCount val="73"/>
                <c:pt idx="0">
                  <c:v>5.8472553699284058E-2</c:v>
                </c:pt>
                <c:pt idx="1">
                  <c:v>4.3230944254835091E-2</c:v>
                </c:pt>
                <c:pt idx="2">
                  <c:v>1.9900497512437942E-2</c:v>
                </c:pt>
                <c:pt idx="3">
                  <c:v>3.2690246516613009E-2</c:v>
                </c:pt>
                <c:pt idx="4">
                  <c:v>5.077498663816149E-2</c:v>
                </c:pt>
                <c:pt idx="5">
                  <c:v>1.6024036054081314E-2</c:v>
                </c:pt>
                <c:pt idx="6">
                  <c:v>1.9831432821018069E-3</c:v>
                </c:pt>
                <c:pt idx="7">
                  <c:v>2.4801587301586103E-3</c:v>
                </c:pt>
                <c:pt idx="8">
                  <c:v>1.4220416455053231E-2</c:v>
                </c:pt>
                <c:pt idx="9">
                  <c:v>1.598762248581731E-2</c:v>
                </c:pt>
                <c:pt idx="10">
                  <c:v>1.4477211796246836E-2</c:v>
                </c:pt>
                <c:pt idx="11">
                  <c:v>9.2643051771117424E-3</c:v>
                </c:pt>
                <c:pt idx="12">
                  <c:v>2.3111612175873653E-2</c:v>
                </c:pt>
                <c:pt idx="13">
                  <c:v>1.4176663031624903E-2</c:v>
                </c:pt>
                <c:pt idx="14">
                  <c:v>-1.084010840108407E-2</c:v>
                </c:pt>
                <c:pt idx="15">
                  <c:v>-1.6606123508043691E-2</c:v>
                </c:pt>
                <c:pt idx="16">
                  <c:v>-2.0345879959308366E-2</c:v>
                </c:pt>
                <c:pt idx="17">
                  <c:v>4.6328240512567564E-2</c:v>
                </c:pt>
                <c:pt idx="18">
                  <c:v>0.10737258782780801</c:v>
                </c:pt>
                <c:pt idx="19">
                  <c:v>0.1484413656605641</c:v>
                </c:pt>
                <c:pt idx="20">
                  <c:v>0.15272909364046083</c:v>
                </c:pt>
                <c:pt idx="21">
                  <c:v>0.1507614213197972</c:v>
                </c:pt>
                <c:pt idx="22">
                  <c:v>0.13847780126849885</c:v>
                </c:pt>
                <c:pt idx="23">
                  <c:v>0.16360691144708439</c:v>
                </c:pt>
                <c:pt idx="24">
                  <c:v>0.18787878787878776</c:v>
                </c:pt>
                <c:pt idx="25">
                  <c:v>0.25376344086021518</c:v>
                </c:pt>
                <c:pt idx="26">
                  <c:v>0.32383561643835623</c:v>
                </c:pt>
                <c:pt idx="27">
                  <c:v>0.38311345646437989</c:v>
                </c:pt>
                <c:pt idx="28">
                  <c:v>0.36033229491173424</c:v>
                </c:pt>
                <c:pt idx="29">
                  <c:v>0.21808761186999526</c:v>
                </c:pt>
                <c:pt idx="30">
                  <c:v>9.9195710455764141E-2</c:v>
                </c:pt>
                <c:pt idx="31">
                  <c:v>8.9616544592848291E-2</c:v>
                </c:pt>
                <c:pt idx="32">
                  <c:v>9.5134665508253891E-2</c:v>
                </c:pt>
                <c:pt idx="33">
                  <c:v>8.4693427437141588E-2</c:v>
                </c:pt>
                <c:pt idx="34">
                  <c:v>5.4317548746518174E-2</c:v>
                </c:pt>
                <c:pt idx="35">
                  <c:v>2.4593967517401172E-2</c:v>
                </c:pt>
                <c:pt idx="36">
                  <c:v>2.169063079777378E-2</c:v>
                </c:pt>
                <c:pt idx="37">
                  <c:v>-1.9826329331046333E-2</c:v>
                </c:pt>
                <c:pt idx="38">
                  <c:v>-5.2249586092715239E-2</c:v>
                </c:pt>
                <c:pt idx="39">
                  <c:v>-0.12552460892789008</c:v>
                </c:pt>
                <c:pt idx="40">
                  <c:v>-0.10419847328244258</c:v>
                </c:pt>
                <c:pt idx="41">
                  <c:v>-4.9497293116782637E-2</c:v>
                </c:pt>
                <c:pt idx="42">
                  <c:v>3.373983739837394E-2</c:v>
                </c:pt>
                <c:pt idx="43">
                  <c:v>3.5587188612098419E-3</c:v>
                </c:pt>
                <c:pt idx="44">
                  <c:v>-3.5700119000398045E-3</c:v>
                </c:pt>
                <c:pt idx="45">
                  <c:v>-1.7080113867425695E-2</c:v>
                </c:pt>
                <c:pt idx="46">
                  <c:v>-4.4033465433730434E-3</c:v>
                </c:pt>
                <c:pt idx="47">
                  <c:v>-2.3550724637681153E-2</c:v>
                </c:pt>
                <c:pt idx="48">
                  <c:v>-7.7976997092290889E-2</c:v>
                </c:pt>
                <c:pt idx="49">
                  <c:v>-0.10358238926573815</c:v>
                </c:pt>
                <c:pt idx="50">
                  <c:v>-0.11388286570892647</c:v>
                </c:pt>
                <c:pt idx="51">
                  <c:v>-3.883071553228612E-2</c:v>
                </c:pt>
                <c:pt idx="52">
                  <c:v>-3.8772901576480834E-2</c:v>
                </c:pt>
                <c:pt idx="53">
                  <c:v>-5.1261187957689081E-2</c:v>
                </c:pt>
                <c:pt idx="54">
                  <c:v>-9.7915847424301927E-2</c:v>
                </c:pt>
                <c:pt idx="55">
                  <c:v>-8.6288416075650298E-2</c:v>
                </c:pt>
                <c:pt idx="56">
                  <c:v>-9.1560509554140301E-2</c:v>
                </c:pt>
                <c:pt idx="57">
                  <c:v>-5.5854364915184251E-2</c:v>
                </c:pt>
                <c:pt idx="58">
                  <c:v>-5.3073861123398292E-3</c:v>
                </c:pt>
                <c:pt idx="59">
                  <c:v>5.6122448979591955E-2</c:v>
                </c:pt>
                <c:pt idx="60">
                  <c:v>0.10044313146233397</c:v>
                </c:pt>
                <c:pt idx="61">
                  <c:v>0.12640312347486593</c:v>
                </c:pt>
                <c:pt idx="62">
                  <c:v>0.12272055199605725</c:v>
                </c:pt>
                <c:pt idx="63">
                  <c:v>8.2160689968225009E-2</c:v>
                </c:pt>
                <c:pt idx="64">
                  <c:v>5.1418439716312214E-2</c:v>
                </c:pt>
                <c:pt idx="65">
                  <c:v>4.3310463121783993E-2</c:v>
                </c:pt>
                <c:pt idx="66">
                  <c:v>9.2850915431560432E-2</c:v>
                </c:pt>
                <c:pt idx="67">
                  <c:v>6.6839154808106871E-2</c:v>
                </c:pt>
                <c:pt idx="68">
                  <c:v>8.0192813321647849E-2</c:v>
                </c:pt>
                <c:pt idx="69">
                  <c:v>2.7169149868536469E-2</c:v>
                </c:pt>
                <c:pt idx="70">
                  <c:v>2.7123165851489661E-2</c:v>
                </c:pt>
                <c:pt idx="71">
                  <c:v>-1.1857707509881354E-2</c:v>
                </c:pt>
                <c:pt idx="72">
                  <c:v>-3.5359375896288792E-2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data'!$DD$2</c:f>
              <c:strCache>
                <c:ptCount val="1"/>
                <c:pt idx="0">
                  <c:v>Free State Electricity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data'!$DD$42:$DD$114</c:f>
              <c:numCache>
                <c:formatCode>0.0%</c:formatCode>
                <c:ptCount val="73"/>
                <c:pt idx="0">
                  <c:v>-6.234309623430967E-2</c:v>
                </c:pt>
                <c:pt idx="1">
                  <c:v>-6.7860116569525397E-2</c:v>
                </c:pt>
                <c:pt idx="2">
                  <c:v>-3.7776812852800767E-2</c:v>
                </c:pt>
                <c:pt idx="3">
                  <c:v>-3.6124096897577451E-2</c:v>
                </c:pt>
                <c:pt idx="4">
                  <c:v>-4.877032096706968E-2</c:v>
                </c:pt>
                <c:pt idx="5">
                  <c:v>-8.5456683653469367E-2</c:v>
                </c:pt>
                <c:pt idx="6">
                  <c:v>-8.9883268482490397E-2</c:v>
                </c:pt>
                <c:pt idx="7">
                  <c:v>-7.6646706586826485E-2</c:v>
                </c:pt>
                <c:pt idx="8">
                  <c:v>-6.1309030654515206E-2</c:v>
                </c:pt>
                <c:pt idx="9">
                  <c:v>-6.8744662681468727E-2</c:v>
                </c:pt>
                <c:pt idx="10">
                  <c:v>-7.460112117291906E-2</c:v>
                </c:pt>
                <c:pt idx="11">
                  <c:v>-7.4901445466491579E-2</c:v>
                </c:pt>
                <c:pt idx="12">
                  <c:v>-4.8192771084337283E-2</c:v>
                </c:pt>
                <c:pt idx="13">
                  <c:v>-2.9477445288075055E-2</c:v>
                </c:pt>
                <c:pt idx="14">
                  <c:v>-1.1281588447653368E-2</c:v>
                </c:pt>
                <c:pt idx="15">
                  <c:v>4.8500881834214749E-3</c:v>
                </c:pt>
                <c:pt idx="16">
                  <c:v>-4.8203330411918932E-3</c:v>
                </c:pt>
                <c:pt idx="17">
                  <c:v>7.7153879125591018E-3</c:v>
                </c:pt>
                <c:pt idx="18">
                  <c:v>1.2398460880718609E-2</c:v>
                </c:pt>
                <c:pt idx="19">
                  <c:v>2.5507998270644316E-2</c:v>
                </c:pt>
                <c:pt idx="20">
                  <c:v>3.6187113857016451E-2</c:v>
                </c:pt>
                <c:pt idx="21">
                  <c:v>4.722604309949574E-2</c:v>
                </c:pt>
                <c:pt idx="22">
                  <c:v>8.3410997204100612E-2</c:v>
                </c:pt>
                <c:pt idx="23">
                  <c:v>9.8011363636363535E-2</c:v>
                </c:pt>
                <c:pt idx="24">
                  <c:v>6.6572902015940016E-2</c:v>
                </c:pt>
                <c:pt idx="25">
                  <c:v>5.4302807179015034E-2</c:v>
                </c:pt>
                <c:pt idx="26">
                  <c:v>4.0620721131902959E-2</c:v>
                </c:pt>
                <c:pt idx="27">
                  <c:v>4.7389205792014E-2</c:v>
                </c:pt>
                <c:pt idx="28">
                  <c:v>7.4856891237340406E-2</c:v>
                </c:pt>
                <c:pt idx="29">
                  <c:v>8.7196937473415614E-2</c:v>
                </c:pt>
                <c:pt idx="30">
                  <c:v>8.5726351351351315E-2</c:v>
                </c:pt>
                <c:pt idx="31">
                  <c:v>5.9865092748735194E-2</c:v>
                </c:pt>
                <c:pt idx="32">
                  <c:v>2.4275979557069949E-2</c:v>
                </c:pt>
                <c:pt idx="33">
                  <c:v>3.5901926444833476E-2</c:v>
                </c:pt>
                <c:pt idx="34">
                  <c:v>-3.870967741935516E-3</c:v>
                </c:pt>
                <c:pt idx="35">
                  <c:v>-1.2505390254419657E-2</c:v>
                </c:pt>
                <c:pt idx="36">
                  <c:v>-3.7934848663736309E-2</c:v>
                </c:pt>
                <c:pt idx="37">
                  <c:v>-4.0725351684853917E-2</c:v>
                </c:pt>
                <c:pt idx="38">
                  <c:v>-5.013235996052634E-2</c:v>
                </c:pt>
                <c:pt idx="39">
                  <c:v>-5.2366987850858582E-2</c:v>
                </c:pt>
                <c:pt idx="40">
                  <c:v>-5.2437525604260515E-2</c:v>
                </c:pt>
                <c:pt idx="41">
                  <c:v>-4.7339593114240963E-2</c:v>
                </c:pt>
                <c:pt idx="42">
                  <c:v>-6.8066900038895484E-2</c:v>
                </c:pt>
                <c:pt idx="43">
                  <c:v>-5.2903739061257116E-2</c:v>
                </c:pt>
                <c:pt idx="44">
                  <c:v>-2.4948024948024838E-2</c:v>
                </c:pt>
                <c:pt idx="45">
                  <c:v>-1.0143702451394843E-2</c:v>
                </c:pt>
                <c:pt idx="46">
                  <c:v>-9.4991364421417313E-3</c:v>
                </c:pt>
                <c:pt idx="47">
                  <c:v>-2.2270742358078688E-2</c:v>
                </c:pt>
                <c:pt idx="48">
                  <c:v>-1.9508500036085841E-2</c:v>
                </c:pt>
                <c:pt idx="49">
                  <c:v>-2.2613759638962394E-2</c:v>
                </c:pt>
                <c:pt idx="50">
                  <c:v>-4.2802925386525081E-2</c:v>
                </c:pt>
                <c:pt idx="51">
                  <c:v>-5.083996463306828E-2</c:v>
                </c:pt>
                <c:pt idx="52">
                  <c:v>-6.1392131431042052E-2</c:v>
                </c:pt>
                <c:pt idx="53">
                  <c:v>-4.5995893223819473E-2</c:v>
                </c:pt>
                <c:pt idx="54">
                  <c:v>-1.3355592654423987E-2</c:v>
                </c:pt>
                <c:pt idx="55">
                  <c:v>-5.1238975220495364E-2</c:v>
                </c:pt>
                <c:pt idx="56">
                  <c:v>-8.8272921108742075E-2</c:v>
                </c:pt>
                <c:pt idx="57">
                  <c:v>-0.10290350128095638</c:v>
                </c:pt>
                <c:pt idx="58">
                  <c:v>-5.7541412380122003E-2</c:v>
                </c:pt>
                <c:pt idx="59">
                  <c:v>-1.3398838767306742E-2</c:v>
                </c:pt>
                <c:pt idx="60">
                  <c:v>1.397949673811727E-2</c:v>
                </c:pt>
                <c:pt idx="61">
                  <c:v>4.1433891992551208E-2</c:v>
                </c:pt>
                <c:pt idx="62">
                  <c:v>7.1394114809455012E-2</c:v>
                </c:pt>
                <c:pt idx="63">
                  <c:v>7.2659524918490925E-2</c:v>
                </c:pt>
                <c:pt idx="64">
                  <c:v>7.6462459695992635E-2</c:v>
                </c:pt>
                <c:pt idx="65">
                  <c:v>4.4339216530348668E-2</c:v>
                </c:pt>
                <c:pt idx="66">
                  <c:v>2.2419627749576954E-2</c:v>
                </c:pt>
                <c:pt idx="67">
                  <c:v>7.5254537405931021E-3</c:v>
                </c:pt>
                <c:pt idx="68">
                  <c:v>1.0289990645462987E-2</c:v>
                </c:pt>
                <c:pt idx="69">
                  <c:v>-8.0913850547358335E-3</c:v>
                </c:pt>
                <c:pt idx="70">
                  <c:v>-2.6364477335800385E-2</c:v>
                </c:pt>
                <c:pt idx="71">
                  <c:v>-4.1195110909914123E-2</c:v>
                </c:pt>
                <c:pt idx="72">
                  <c:v>-3.8236395590193539E-2</c:v>
                </c:pt>
              </c:numCache>
            </c:numRef>
          </c:val>
          <c:smooth val="0"/>
        </c:ser>
        <c:ser>
          <c:idx val="4"/>
          <c:order val="4"/>
          <c:tx>
            <c:v>KZN Electricity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data'!$DX$42:$DX$114</c:f>
              <c:numCache>
                <c:formatCode>0.00%</c:formatCode>
                <c:ptCount val="73"/>
                <c:pt idx="0">
                  <c:v>3.0335861321777013E-2</c:v>
                </c:pt>
                <c:pt idx="1">
                  <c:v>3.5196888672824445E-2</c:v>
                </c:pt>
                <c:pt idx="2">
                  <c:v>4.1330446762448236E-2</c:v>
                </c:pt>
                <c:pt idx="3">
                  <c:v>3.6200405444541062E-2</c:v>
                </c:pt>
                <c:pt idx="4">
                  <c:v>-1.9014214509876393E-2</c:v>
                </c:pt>
                <c:pt idx="5">
                  <c:v>-3.3622462666547448E-2</c:v>
                </c:pt>
                <c:pt idx="6">
                  <c:v>-2.3003938417472169E-2</c:v>
                </c:pt>
                <c:pt idx="7">
                  <c:v>2.3836336336336306E-2</c:v>
                </c:pt>
                <c:pt idx="8">
                  <c:v>2.9442294989147966E-2</c:v>
                </c:pt>
                <c:pt idx="9">
                  <c:v>3.2799389778794819E-2</c:v>
                </c:pt>
                <c:pt idx="10">
                  <c:v>3.5751739918009395E-2</c:v>
                </c:pt>
                <c:pt idx="11">
                  <c:v>2.4559733460256972E-2</c:v>
                </c:pt>
                <c:pt idx="12">
                  <c:v>1.1757958130197643E-2</c:v>
                </c:pt>
                <c:pt idx="13">
                  <c:v>1.1364703672396059E-2</c:v>
                </c:pt>
                <c:pt idx="14">
                  <c:v>1.3891513891513663E-2</c:v>
                </c:pt>
                <c:pt idx="15">
                  <c:v>3.8289547233091303E-2</c:v>
                </c:pt>
                <c:pt idx="16">
                  <c:v>6.0218291305984106E-2</c:v>
                </c:pt>
                <c:pt idx="17">
                  <c:v>5.0522809290274973E-2</c:v>
                </c:pt>
                <c:pt idx="18">
                  <c:v>1.6032982134676965E-2</c:v>
                </c:pt>
                <c:pt idx="19">
                  <c:v>-2.1448212648945808E-2</c:v>
                </c:pt>
                <c:pt idx="20">
                  <c:v>-2.7500229168576418E-2</c:v>
                </c:pt>
                <c:pt idx="21">
                  <c:v>-3.1665435745937942E-2</c:v>
                </c:pt>
                <c:pt idx="22">
                  <c:v>-3.7002945508100127E-2</c:v>
                </c:pt>
                <c:pt idx="23">
                  <c:v>-3.251881445693583E-2</c:v>
                </c:pt>
                <c:pt idx="24">
                  <c:v>-2.7210884353741416E-2</c:v>
                </c:pt>
                <c:pt idx="25">
                  <c:v>-2.3309806835067004E-2</c:v>
                </c:pt>
                <c:pt idx="26">
                  <c:v>-3.1410196663249068E-2</c:v>
                </c:pt>
                <c:pt idx="27">
                  <c:v>-3.3826828174069123E-2</c:v>
                </c:pt>
                <c:pt idx="28">
                  <c:v>-4.1533546325878357E-2</c:v>
                </c:pt>
                <c:pt idx="29">
                  <c:v>-1.4445521007663165E-2</c:v>
                </c:pt>
                <c:pt idx="30">
                  <c:v>1.2173128944995559E-2</c:v>
                </c:pt>
                <c:pt idx="31">
                  <c:v>4.1963282128137935E-2</c:v>
                </c:pt>
                <c:pt idx="32">
                  <c:v>3.7986615138090096E-2</c:v>
                </c:pt>
                <c:pt idx="33">
                  <c:v>3.4226332348174182E-2</c:v>
                </c:pt>
                <c:pt idx="34">
                  <c:v>3.1447142037851261E-2</c:v>
                </c:pt>
                <c:pt idx="35">
                  <c:v>2.2760011524056489E-2</c:v>
                </c:pt>
                <c:pt idx="36">
                  <c:v>1.652363115248634E-2</c:v>
                </c:pt>
                <c:pt idx="37">
                  <c:v>-2.014573487249216E-2</c:v>
                </c:pt>
                <c:pt idx="38">
                  <c:v>-3.0491983607967788E-2</c:v>
                </c:pt>
                <c:pt idx="39">
                  <c:v>-6.1849925705795061E-2</c:v>
                </c:pt>
                <c:pt idx="40">
                  <c:v>-6.740740740740736E-2</c:v>
                </c:pt>
                <c:pt idx="41">
                  <c:v>-7.7576190901778697E-2</c:v>
                </c:pt>
                <c:pt idx="42">
                  <c:v>-6.6458797327394237E-2</c:v>
                </c:pt>
                <c:pt idx="43">
                  <c:v>-4.6565983459187166E-2</c:v>
                </c:pt>
                <c:pt idx="44">
                  <c:v>-3.6505630221576491E-2</c:v>
                </c:pt>
                <c:pt idx="45">
                  <c:v>-3.5766961651917395E-2</c:v>
                </c:pt>
                <c:pt idx="46">
                  <c:v>-4.9393012695764904E-2</c:v>
                </c:pt>
                <c:pt idx="47">
                  <c:v>-5.6244131455399082E-2</c:v>
                </c:pt>
                <c:pt idx="48">
                  <c:v>-6.1543996885595087E-2</c:v>
                </c:pt>
                <c:pt idx="49">
                  <c:v>-1.8255699396371949E-2</c:v>
                </c:pt>
                <c:pt idx="50">
                  <c:v>8.3247279268792163E-3</c:v>
                </c:pt>
                <c:pt idx="51">
                  <c:v>4.3951692734112147E-2</c:v>
                </c:pt>
                <c:pt idx="52">
                  <c:v>4.4678316123907713E-2</c:v>
                </c:pt>
                <c:pt idx="53">
                  <c:v>4.650712140296509E-2</c:v>
                </c:pt>
                <c:pt idx="54">
                  <c:v>3.4258994178834046E-2</c:v>
                </c:pt>
                <c:pt idx="55">
                  <c:v>2.0554403168018043E-2</c:v>
                </c:pt>
                <c:pt idx="56">
                  <c:v>1.451460885956668E-2</c:v>
                </c:pt>
                <c:pt idx="57">
                  <c:v>1.663479923518163E-2</c:v>
                </c:pt>
                <c:pt idx="58">
                  <c:v>3.509456034314673E-2</c:v>
                </c:pt>
                <c:pt idx="59">
                  <c:v>4.755745696945568E-2</c:v>
                </c:pt>
                <c:pt idx="60">
                  <c:v>5.0702504581551677E-2</c:v>
                </c:pt>
                <c:pt idx="61">
                  <c:v>3.2914895720074888E-2</c:v>
                </c:pt>
                <c:pt idx="62">
                  <c:v>1.8013584014174633E-2</c:v>
                </c:pt>
                <c:pt idx="63">
                  <c:v>6.2582969846387559E-3</c:v>
                </c:pt>
                <c:pt idx="64">
                  <c:v>-1.1404675917126017E-3</c:v>
                </c:pt>
                <c:pt idx="65">
                  <c:v>-3.6107767799278268E-3</c:v>
                </c:pt>
                <c:pt idx="66">
                  <c:v>-1.0979885587746985E-2</c:v>
                </c:pt>
                <c:pt idx="67">
                  <c:v>-1.4597191426459544E-2</c:v>
                </c:pt>
                <c:pt idx="68">
                  <c:v>-1.9044964697138678E-2</c:v>
                </c:pt>
                <c:pt idx="69">
                  <c:v>-1.3353394771487559E-2</c:v>
                </c:pt>
                <c:pt idx="70">
                  <c:v>-2.1567150122433598E-2</c:v>
                </c:pt>
                <c:pt idx="71">
                  <c:v>-2.8492734352740023E-2</c:v>
                </c:pt>
                <c:pt idx="72">
                  <c:v>-3.5368299172250817E-2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8928"/>
        <c:axId val="222998912"/>
      </c:lineChart>
      <c:dateAx>
        <c:axId val="222988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/>
          <a:lstStyle/>
          <a:p>
            <a:pPr>
              <a:defRPr lang="en-GB" sz="1400" b="1" i="0" kern="1200" baseline="0"/>
            </a:pPr>
            <a:endParaRPr lang="en-US"/>
          </a:p>
        </c:txPr>
        <c:crossAx val="222998912"/>
        <c:crosses val="autoZero"/>
        <c:auto val="1"/>
        <c:lblOffset val="100"/>
        <c:baseTimeUnit val="months"/>
      </c:dateAx>
      <c:valAx>
        <c:axId val="222998912"/>
        <c:scaling>
          <c:orientation val="minMax"/>
          <c:max val="0.4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2298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433743412174139"/>
          <c:y val="0.74648643948441662"/>
          <c:w val="0.83961209539185822"/>
          <c:h val="0.10692257881343598"/>
        </c:manualLayout>
      </c:layout>
      <c:overlay val="0"/>
      <c:txPr>
        <a:bodyPr/>
        <a:lstStyle/>
        <a:p>
          <a:pPr>
            <a:defRPr lang="en-GB"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69363088298573E-2"/>
          <c:y val="1.9879168254295781E-2"/>
          <c:w val="0.90010301581455476"/>
          <c:h val="0.87144195315479633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data'!$BR$2</c:f>
              <c:strCache>
                <c:ptCount val="1"/>
                <c:pt idx="0">
                  <c:v>Gauteng Construction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data'!$BR$42:$BR$114</c:f>
              <c:numCache>
                <c:formatCode>0.0%</c:formatCode>
                <c:ptCount val="73"/>
                <c:pt idx="0">
                  <c:v>2.6944349021284175E-2</c:v>
                </c:pt>
                <c:pt idx="1">
                  <c:v>8.222560122647149E-2</c:v>
                </c:pt>
                <c:pt idx="2">
                  <c:v>0.10387744649771435</c:v>
                </c:pt>
                <c:pt idx="3">
                  <c:v>0.11096917109437809</c:v>
                </c:pt>
                <c:pt idx="4">
                  <c:v>0.10120665356852121</c:v>
                </c:pt>
                <c:pt idx="5">
                  <c:v>7.9679725930621226E-2</c:v>
                </c:pt>
                <c:pt idx="6">
                  <c:v>7.5450400741975399E-2</c:v>
                </c:pt>
                <c:pt idx="7">
                  <c:v>0.1360311703852084</c:v>
                </c:pt>
                <c:pt idx="8">
                  <c:v>0.246153908091018</c:v>
                </c:pt>
                <c:pt idx="9">
                  <c:v>0.35940664296986902</c:v>
                </c:pt>
                <c:pt idx="10">
                  <c:v>0.33783261830618594</c:v>
                </c:pt>
                <c:pt idx="11">
                  <c:v>0.28382510685657425</c:v>
                </c:pt>
                <c:pt idx="12">
                  <c:v>0.10383119768077265</c:v>
                </c:pt>
                <c:pt idx="13">
                  <c:v>9.5420397306893667E-2</c:v>
                </c:pt>
                <c:pt idx="14">
                  <c:v>7.725025271556718E-2</c:v>
                </c:pt>
                <c:pt idx="15">
                  <c:v>5.7778353875918453E-2</c:v>
                </c:pt>
                <c:pt idx="16">
                  <c:v>0.11952483989934559</c:v>
                </c:pt>
                <c:pt idx="17">
                  <c:v>8.4740399720823589E-2</c:v>
                </c:pt>
                <c:pt idx="18">
                  <c:v>5.583144945378038E-4</c:v>
                </c:pt>
                <c:pt idx="19">
                  <c:v>-7.346346081808941E-2</c:v>
                </c:pt>
                <c:pt idx="20">
                  <c:v>-0.15291176935409667</c:v>
                </c:pt>
                <c:pt idx="21">
                  <c:v>-0.13908402942857179</c:v>
                </c:pt>
                <c:pt idx="22">
                  <c:v>-0.12628123780734313</c:v>
                </c:pt>
                <c:pt idx="23">
                  <c:v>-6.2265683821475792E-2</c:v>
                </c:pt>
                <c:pt idx="24">
                  <c:v>0.19161379702237102</c:v>
                </c:pt>
                <c:pt idx="25">
                  <c:v>0.15049893355671684</c:v>
                </c:pt>
                <c:pt idx="26">
                  <c:v>0.20123231437805988</c:v>
                </c:pt>
                <c:pt idx="27">
                  <c:v>0.15593104360369758</c:v>
                </c:pt>
                <c:pt idx="28">
                  <c:v>6.5544981788484336E-2</c:v>
                </c:pt>
                <c:pt idx="29">
                  <c:v>8.0995477704614238E-2</c:v>
                </c:pt>
                <c:pt idx="30">
                  <c:v>2.9258250503618077E-2</c:v>
                </c:pt>
                <c:pt idx="31">
                  <c:v>-1.8227358210842981E-2</c:v>
                </c:pt>
                <c:pt idx="32">
                  <c:v>1.9148247524164441E-2</c:v>
                </c:pt>
                <c:pt idx="33">
                  <c:v>-7.6523844744722735E-2</c:v>
                </c:pt>
                <c:pt idx="34">
                  <c:v>-8.7701362999941579E-2</c:v>
                </c:pt>
                <c:pt idx="35">
                  <c:v>-6.431516203833787E-2</c:v>
                </c:pt>
                <c:pt idx="36">
                  <c:v>-0.12985056297123954</c:v>
                </c:pt>
                <c:pt idx="37">
                  <c:v>-4.1234230495103552E-2</c:v>
                </c:pt>
                <c:pt idx="38">
                  <c:v>-3.943102667383136E-2</c:v>
                </c:pt>
                <c:pt idx="39">
                  <c:v>-6.3479817180699727E-2</c:v>
                </c:pt>
                <c:pt idx="40">
                  <c:v>-4.8847535414312637E-2</c:v>
                </c:pt>
                <c:pt idx="41">
                  <c:v>-5.3143171799644673E-2</c:v>
                </c:pt>
                <c:pt idx="42">
                  <c:v>-2.6612247043214965E-2</c:v>
                </c:pt>
                <c:pt idx="43">
                  <c:v>7.0258230238530173E-2</c:v>
                </c:pt>
                <c:pt idx="44">
                  <c:v>4.9313064275903873E-2</c:v>
                </c:pt>
                <c:pt idx="45">
                  <c:v>7.08447396444567E-2</c:v>
                </c:pt>
                <c:pt idx="46">
                  <c:v>3.4221848372487873E-2</c:v>
                </c:pt>
                <c:pt idx="47">
                  <c:v>-3.1239206913217243E-2</c:v>
                </c:pt>
                <c:pt idx="48">
                  <c:v>1.7598897504097488E-2</c:v>
                </c:pt>
                <c:pt idx="49">
                  <c:v>-8.0558111686078071E-2</c:v>
                </c:pt>
                <c:pt idx="50">
                  <c:v>-0.10775556485002302</c:v>
                </c:pt>
                <c:pt idx="51">
                  <c:v>-0.14336399038557301</c:v>
                </c:pt>
                <c:pt idx="52">
                  <c:v>-0.20441084093117423</c:v>
                </c:pt>
                <c:pt idx="53">
                  <c:v>-0.27468427823067276</c:v>
                </c:pt>
                <c:pt idx="54">
                  <c:v>-0.26427725472063368</c:v>
                </c:pt>
                <c:pt idx="55">
                  <c:v>-0.28883651965894419</c:v>
                </c:pt>
                <c:pt idx="56">
                  <c:v>-0.29565348051813023</c:v>
                </c:pt>
                <c:pt idx="57">
                  <c:v>-0.25419815921197209</c:v>
                </c:pt>
                <c:pt idx="58">
                  <c:v>-0.17382995015024261</c:v>
                </c:pt>
                <c:pt idx="59">
                  <c:v>-0.15211851820638345</c:v>
                </c:pt>
                <c:pt idx="60">
                  <c:v>-0.14898992913935383</c:v>
                </c:pt>
                <c:pt idx="61">
                  <c:v>-0.11833993179675018</c:v>
                </c:pt>
                <c:pt idx="62">
                  <c:v>-0.232049022053059</c:v>
                </c:pt>
                <c:pt idx="63">
                  <c:v>-0.20048565393508877</c:v>
                </c:pt>
                <c:pt idx="64">
                  <c:v>-0.17592425572487436</c:v>
                </c:pt>
                <c:pt idx="65">
                  <c:v>-9.424779549432083E-2</c:v>
                </c:pt>
                <c:pt idx="66">
                  <c:v>-0.10428757105966624</c:v>
                </c:pt>
                <c:pt idx="67">
                  <c:v>-0.12406251424928805</c:v>
                </c:pt>
                <c:pt idx="68">
                  <c:v>-1.1202731271013344E-2</c:v>
                </c:pt>
                <c:pt idx="69">
                  <c:v>-4.2683775094909948E-2</c:v>
                </c:pt>
                <c:pt idx="70">
                  <c:v>-9.9876854812989357E-2</c:v>
                </c:pt>
                <c:pt idx="71">
                  <c:v>-9.7913014099079376E-2</c:v>
                </c:pt>
                <c:pt idx="72">
                  <c:v>-0.1955900400019247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data'!$CF$2</c:f>
              <c:strCache>
                <c:ptCount val="1"/>
                <c:pt idx="0">
                  <c:v>Western Cape Construction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data'!$CF$42:$CF$114</c:f>
              <c:numCache>
                <c:formatCode>0.0%</c:formatCode>
                <c:ptCount val="73"/>
                <c:pt idx="0">
                  <c:v>-0.44830926251515391</c:v>
                </c:pt>
                <c:pt idx="1">
                  <c:v>-0.54315470176261793</c:v>
                </c:pt>
                <c:pt idx="2">
                  <c:v>-0.47802738920930643</c:v>
                </c:pt>
                <c:pt idx="3">
                  <c:v>-0.49571174450592725</c:v>
                </c:pt>
                <c:pt idx="4">
                  <c:v>-0.45916228637850331</c:v>
                </c:pt>
                <c:pt idx="5">
                  <c:v>-0.50944885527268513</c:v>
                </c:pt>
                <c:pt idx="6">
                  <c:v>-0.43663309015799412</c:v>
                </c:pt>
                <c:pt idx="7">
                  <c:v>-0.44733132480214866</c:v>
                </c:pt>
                <c:pt idx="8">
                  <c:v>-0.46865305868363627</c:v>
                </c:pt>
                <c:pt idx="9">
                  <c:v>-0.47888790160112682</c:v>
                </c:pt>
                <c:pt idx="10">
                  <c:v>0.47305156135231741</c:v>
                </c:pt>
                <c:pt idx="11">
                  <c:v>0.20587467358697853</c:v>
                </c:pt>
                <c:pt idx="12">
                  <c:v>0.13597394605341728</c:v>
                </c:pt>
                <c:pt idx="13">
                  <c:v>0.27060801235733201</c:v>
                </c:pt>
                <c:pt idx="14">
                  <c:v>0.15226250724369628</c:v>
                </c:pt>
                <c:pt idx="15">
                  <c:v>0.11025842714205369</c:v>
                </c:pt>
                <c:pt idx="16">
                  <c:v>1.7122744962944525E-2</c:v>
                </c:pt>
                <c:pt idx="17">
                  <c:v>3.802216386431545E-2</c:v>
                </c:pt>
                <c:pt idx="18">
                  <c:v>-0.1128578778238416</c:v>
                </c:pt>
                <c:pt idx="19">
                  <c:v>-9.0039133576994113E-2</c:v>
                </c:pt>
                <c:pt idx="20">
                  <c:v>-0.11568674269773238</c:v>
                </c:pt>
                <c:pt idx="21">
                  <c:v>-9.8857087079920247E-2</c:v>
                </c:pt>
                <c:pt idx="22">
                  <c:v>-9.61002970545205E-2</c:v>
                </c:pt>
                <c:pt idx="23">
                  <c:v>2.5199411426779728E-2</c:v>
                </c:pt>
                <c:pt idx="24">
                  <c:v>0.14978856449421918</c:v>
                </c:pt>
                <c:pt idx="25">
                  <c:v>0.18830408026908341</c:v>
                </c:pt>
                <c:pt idx="26">
                  <c:v>0.19489008512693506</c:v>
                </c:pt>
                <c:pt idx="27">
                  <c:v>0.18720726084685491</c:v>
                </c:pt>
                <c:pt idx="28">
                  <c:v>0.17981908997861806</c:v>
                </c:pt>
                <c:pt idx="29">
                  <c:v>0.2117664666056871</c:v>
                </c:pt>
                <c:pt idx="30">
                  <c:v>0.27935911981864492</c:v>
                </c:pt>
                <c:pt idx="31">
                  <c:v>0.25254557338207073</c:v>
                </c:pt>
                <c:pt idx="32">
                  <c:v>0.30312999035763855</c:v>
                </c:pt>
                <c:pt idx="33">
                  <c:v>0.22299479424588498</c:v>
                </c:pt>
                <c:pt idx="34">
                  <c:v>0.16424489860134739</c:v>
                </c:pt>
                <c:pt idx="35">
                  <c:v>5.6557227001812649E-2</c:v>
                </c:pt>
                <c:pt idx="36">
                  <c:v>-1.3302336296240447E-2</c:v>
                </c:pt>
                <c:pt idx="37">
                  <c:v>-5.0772775996787423E-2</c:v>
                </c:pt>
                <c:pt idx="38">
                  <c:v>-8.0015023362978388E-2</c:v>
                </c:pt>
                <c:pt idx="39">
                  <c:v>-0.10866599459058801</c:v>
                </c:pt>
                <c:pt idx="40">
                  <c:v>-0.15865313936142866</c:v>
                </c:pt>
                <c:pt idx="41">
                  <c:v>-0.14056871137532134</c:v>
                </c:pt>
                <c:pt idx="42">
                  <c:v>-9.8768115789809485E-2</c:v>
                </c:pt>
                <c:pt idx="43">
                  <c:v>-3.484436658191703E-2</c:v>
                </c:pt>
                <c:pt idx="44">
                  <c:v>-1.317912555675782E-2</c:v>
                </c:pt>
                <c:pt idx="45">
                  <c:v>3.9851751484722087E-2</c:v>
                </c:pt>
                <c:pt idx="46">
                  <c:v>3.6055039703097869E-4</c:v>
                </c:pt>
                <c:pt idx="47">
                  <c:v>2.5518673611084175E-2</c:v>
                </c:pt>
                <c:pt idx="48">
                  <c:v>1.8680007375582175E-3</c:v>
                </c:pt>
                <c:pt idx="49">
                  <c:v>1.9263496881855913E-2</c:v>
                </c:pt>
                <c:pt idx="50">
                  <c:v>-4.3720646157935028E-2</c:v>
                </c:pt>
                <c:pt idx="51">
                  <c:v>-7.3209277301307329E-2</c:v>
                </c:pt>
                <c:pt idx="52">
                  <c:v>-6.0774611073176832E-2</c:v>
                </c:pt>
                <c:pt idx="53">
                  <c:v>-6.0968604510437285E-2</c:v>
                </c:pt>
                <c:pt idx="54">
                  <c:v>-8.5589487910888606E-2</c:v>
                </c:pt>
                <c:pt idx="55">
                  <c:v>-0.16181701360729861</c:v>
                </c:pt>
                <c:pt idx="56">
                  <c:v>-0.16265826158318875</c:v>
                </c:pt>
                <c:pt idx="57">
                  <c:v>-0.23829030651374528</c:v>
                </c:pt>
                <c:pt idx="58">
                  <c:v>-0.19021925514444005</c:v>
                </c:pt>
                <c:pt idx="59">
                  <c:v>-0.19028267931606169</c:v>
                </c:pt>
                <c:pt idx="60">
                  <c:v>-0.21152721400146668</c:v>
                </c:pt>
                <c:pt idx="61">
                  <c:v>-0.2318448044799698</c:v>
                </c:pt>
                <c:pt idx="62">
                  <c:v>-0.18290935128916852</c:v>
                </c:pt>
                <c:pt idx="63">
                  <c:v>-0.15371773347563389</c:v>
                </c:pt>
                <c:pt idx="64">
                  <c:v>-0.11185841744872949</c:v>
                </c:pt>
                <c:pt idx="65">
                  <c:v>-4.7687944414500749E-2</c:v>
                </c:pt>
                <c:pt idx="66">
                  <c:v>-9.6587509248352466E-2</c:v>
                </c:pt>
                <c:pt idx="67">
                  <c:v>-0.11784141320631558</c:v>
                </c:pt>
                <c:pt idx="68">
                  <c:v>-0.15385138361718531</c:v>
                </c:pt>
                <c:pt idx="69">
                  <c:v>-0.17111405458638962</c:v>
                </c:pt>
                <c:pt idx="70">
                  <c:v>-0.11162127215766726</c:v>
                </c:pt>
                <c:pt idx="71">
                  <c:v>-0.12629522929717762</c:v>
                </c:pt>
                <c:pt idx="72">
                  <c:v>-5.9959526688607268E-2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data'!$CR$2</c:f>
              <c:strCache>
                <c:ptCount val="1"/>
                <c:pt idx="0">
                  <c:v>Eastern Cape Construction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data'!$CR$42:$CR$114</c:f>
              <c:numCache>
                <c:formatCode>0.0%</c:formatCode>
                <c:ptCount val="73"/>
                <c:pt idx="0">
                  <c:v>0.25133760766880564</c:v>
                </c:pt>
                <c:pt idx="1">
                  <c:v>0.13708079664486306</c:v>
                </c:pt>
                <c:pt idx="2">
                  <c:v>0.10264623133561157</c:v>
                </c:pt>
                <c:pt idx="3">
                  <c:v>2.194582014817259E-3</c:v>
                </c:pt>
                <c:pt idx="4">
                  <c:v>-7.6593625721025349E-3</c:v>
                </c:pt>
                <c:pt idx="5">
                  <c:v>-5.2236017662736001E-2</c:v>
                </c:pt>
                <c:pt idx="6">
                  <c:v>-0.14881411158635172</c:v>
                </c:pt>
                <c:pt idx="7">
                  <c:v>-7.0886008028597902E-2</c:v>
                </c:pt>
                <c:pt idx="8">
                  <c:v>2.6744378473450681E-2</c:v>
                </c:pt>
                <c:pt idx="9">
                  <c:v>-4.8255945662280308E-2</c:v>
                </c:pt>
                <c:pt idx="10">
                  <c:v>0.23267240710398895</c:v>
                </c:pt>
                <c:pt idx="11">
                  <c:v>4.0354815247961584E-2</c:v>
                </c:pt>
                <c:pt idx="12">
                  <c:v>-2.6999958229013465E-2</c:v>
                </c:pt>
                <c:pt idx="13">
                  <c:v>0.22934692162332082</c:v>
                </c:pt>
                <c:pt idx="14">
                  <c:v>0.16377460368330787</c:v>
                </c:pt>
                <c:pt idx="15">
                  <c:v>0.12625954078110091</c:v>
                </c:pt>
                <c:pt idx="16">
                  <c:v>6.8338848695531418E-2</c:v>
                </c:pt>
                <c:pt idx="17">
                  <c:v>-2.4570296865382701E-2</c:v>
                </c:pt>
                <c:pt idx="18">
                  <c:v>-1.7319214086896073E-3</c:v>
                </c:pt>
                <c:pt idx="19">
                  <c:v>-4.5143445993480746E-2</c:v>
                </c:pt>
                <c:pt idx="20">
                  <c:v>3.5410756426017764E-2</c:v>
                </c:pt>
                <c:pt idx="21">
                  <c:v>0.13115001095269796</c:v>
                </c:pt>
                <c:pt idx="22">
                  <c:v>7.9263015776231072E-2</c:v>
                </c:pt>
                <c:pt idx="23">
                  <c:v>0.16792773561942864</c:v>
                </c:pt>
                <c:pt idx="24">
                  <c:v>0.15467236039155696</c:v>
                </c:pt>
                <c:pt idx="25">
                  <c:v>-0.16954758708102791</c:v>
                </c:pt>
                <c:pt idx="26">
                  <c:v>-0.10576888514496385</c:v>
                </c:pt>
                <c:pt idx="27">
                  <c:v>-5.2266133105854484E-2</c:v>
                </c:pt>
                <c:pt idx="28">
                  <c:v>-3.3053374313446127E-2</c:v>
                </c:pt>
                <c:pt idx="29">
                  <c:v>0.34184247360867825</c:v>
                </c:pt>
                <c:pt idx="30">
                  <c:v>0.2852153975739089</c:v>
                </c:pt>
                <c:pt idx="31">
                  <c:v>0.23038561206850439</c:v>
                </c:pt>
                <c:pt idx="32">
                  <c:v>4.1446195173553413E-2</c:v>
                </c:pt>
                <c:pt idx="33">
                  <c:v>-7.8668711179461392E-2</c:v>
                </c:pt>
                <c:pt idx="34">
                  <c:v>-5.7017641048527357E-2</c:v>
                </c:pt>
                <c:pt idx="35">
                  <c:v>3.1088981499316271E-2</c:v>
                </c:pt>
                <c:pt idx="36">
                  <c:v>3.0012874502121312E-2</c:v>
                </c:pt>
                <c:pt idx="37">
                  <c:v>0.25100908746128114</c:v>
                </c:pt>
                <c:pt idx="38">
                  <c:v>0.20763963217878856</c:v>
                </c:pt>
                <c:pt idx="39">
                  <c:v>5.6222464222946744E-2</c:v>
                </c:pt>
                <c:pt idx="40">
                  <c:v>-3.4582253398747209E-2</c:v>
                </c:pt>
                <c:pt idx="41">
                  <c:v>-0.14772719198235273</c:v>
                </c:pt>
                <c:pt idx="42">
                  <c:v>-0.21929194026702714</c:v>
                </c:pt>
                <c:pt idx="43">
                  <c:v>-9.957737679911538E-2</c:v>
                </c:pt>
                <c:pt idx="44">
                  <c:v>8.6073616780382611E-2</c:v>
                </c:pt>
                <c:pt idx="45">
                  <c:v>1.6449792194408897E-2</c:v>
                </c:pt>
                <c:pt idx="46">
                  <c:v>1.3800815917916598E-2</c:v>
                </c:pt>
                <c:pt idx="47">
                  <c:v>-0.10574295088842245</c:v>
                </c:pt>
                <c:pt idx="48">
                  <c:v>-0.10759709199346135</c:v>
                </c:pt>
                <c:pt idx="49">
                  <c:v>-0.12268158626634784</c:v>
                </c:pt>
                <c:pt idx="50">
                  <c:v>-0.13457981297776578</c:v>
                </c:pt>
                <c:pt idx="51">
                  <c:v>-4.9104488336429886E-2</c:v>
                </c:pt>
                <c:pt idx="52">
                  <c:v>8.8760995623986094E-2</c:v>
                </c:pt>
                <c:pt idx="53">
                  <c:v>-2.3692127267346597E-2</c:v>
                </c:pt>
                <c:pt idx="54">
                  <c:v>3.8379940003053559E-2</c:v>
                </c:pt>
                <c:pt idx="55">
                  <c:v>-6.3512461218934169E-2</c:v>
                </c:pt>
                <c:pt idx="56">
                  <c:v>-0.19261860730530955</c:v>
                </c:pt>
                <c:pt idx="57">
                  <c:v>9.3664325022047024E-4</c:v>
                </c:pt>
                <c:pt idx="58">
                  <c:v>5.0128170387861992E-2</c:v>
                </c:pt>
                <c:pt idx="59">
                  <c:v>8.8561266035343422E-2</c:v>
                </c:pt>
                <c:pt idx="60">
                  <c:v>0.22506902419867525</c:v>
                </c:pt>
                <c:pt idx="61">
                  <c:v>0.16294178571056062</c:v>
                </c:pt>
                <c:pt idx="62">
                  <c:v>0.20826443905280279</c:v>
                </c:pt>
                <c:pt idx="63">
                  <c:v>0.25980879053494688</c:v>
                </c:pt>
                <c:pt idx="64">
                  <c:v>7.0111415123574661E-2</c:v>
                </c:pt>
                <c:pt idx="65">
                  <c:v>5.9543736140943437E-3</c:v>
                </c:pt>
                <c:pt idx="66">
                  <c:v>5.1515543793373419E-2</c:v>
                </c:pt>
                <c:pt idx="67">
                  <c:v>5.455813981164237E-3</c:v>
                </c:pt>
                <c:pt idx="68">
                  <c:v>9.7170297651306026E-2</c:v>
                </c:pt>
                <c:pt idx="69">
                  <c:v>5.1388403989685472E-2</c:v>
                </c:pt>
                <c:pt idx="70">
                  <c:v>-0.12138823439257596</c:v>
                </c:pt>
                <c:pt idx="71">
                  <c:v>-0.16224043919378084</c:v>
                </c:pt>
                <c:pt idx="72">
                  <c:v>-0.22918266761323691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data'!$DE$2</c:f>
              <c:strCache>
                <c:ptCount val="1"/>
                <c:pt idx="0">
                  <c:v>Free State Construction Index (Y/Y)</c:v>
                </c:pt>
              </c:strCache>
            </c:strRef>
          </c:tx>
          <c:spPr>
            <a:ln w="6032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data'!$DE$42:$DE$114</c:f>
              <c:numCache>
                <c:formatCode>0.0%</c:formatCode>
                <c:ptCount val="73"/>
                <c:pt idx="0">
                  <c:v>-0.63845063229750809</c:v>
                </c:pt>
                <c:pt idx="1">
                  <c:v>-0.66960116902296507</c:v>
                </c:pt>
                <c:pt idx="2">
                  <c:v>-0.65313063354674905</c:v>
                </c:pt>
                <c:pt idx="3">
                  <c:v>-0.65162744447454468</c:v>
                </c:pt>
                <c:pt idx="4">
                  <c:v>-0.6292870502883714</c:v>
                </c:pt>
                <c:pt idx="5">
                  <c:v>-0.69337697919238006</c:v>
                </c:pt>
                <c:pt idx="6">
                  <c:v>-0.67993983838036787</c:v>
                </c:pt>
                <c:pt idx="7">
                  <c:v>-0.7146761737541808</c:v>
                </c:pt>
                <c:pt idx="8">
                  <c:v>-0.69726465866985299</c:v>
                </c:pt>
                <c:pt idx="9">
                  <c:v>-0.67138004436549048</c:v>
                </c:pt>
                <c:pt idx="10">
                  <c:v>-0.55226154435703112</c:v>
                </c:pt>
                <c:pt idx="11">
                  <c:v>-0.34171615063208505</c:v>
                </c:pt>
                <c:pt idx="12">
                  <c:v>-0.26632413210489236</c:v>
                </c:pt>
                <c:pt idx="13">
                  <c:v>-0.1123972179606364</c:v>
                </c:pt>
                <c:pt idx="14">
                  <c:v>-0.12449744041530542</c:v>
                </c:pt>
                <c:pt idx="15">
                  <c:v>-0.20538278568106194</c:v>
                </c:pt>
                <c:pt idx="16">
                  <c:v>-0.35271190735456293</c:v>
                </c:pt>
                <c:pt idx="17">
                  <c:v>-0.29973565942357572</c:v>
                </c:pt>
                <c:pt idx="18">
                  <c:v>-0.28135579242760289</c:v>
                </c:pt>
                <c:pt idx="19">
                  <c:v>-0.14430681159922543</c:v>
                </c:pt>
                <c:pt idx="20">
                  <c:v>-0.1254391572834731</c:v>
                </c:pt>
                <c:pt idx="21">
                  <c:v>-4.9414471235050383E-2</c:v>
                </c:pt>
                <c:pt idx="22">
                  <c:v>3.3700866936252405E-2</c:v>
                </c:pt>
                <c:pt idx="23">
                  <c:v>0.27607611238562435</c:v>
                </c:pt>
                <c:pt idx="24">
                  <c:v>0.11950606200903224</c:v>
                </c:pt>
                <c:pt idx="25">
                  <c:v>2.785120611049785E-2</c:v>
                </c:pt>
                <c:pt idx="26">
                  <c:v>-2.3155312190730637E-2</c:v>
                </c:pt>
                <c:pt idx="27">
                  <c:v>0.12841124046752772</c:v>
                </c:pt>
                <c:pt idx="28">
                  <c:v>0.27627691705033897</c:v>
                </c:pt>
                <c:pt idx="29">
                  <c:v>0.53689453608036275</c:v>
                </c:pt>
                <c:pt idx="30">
                  <c:v>0.55455067648921941</c:v>
                </c:pt>
                <c:pt idx="31">
                  <c:v>0.46639921130192197</c:v>
                </c:pt>
                <c:pt idx="32">
                  <c:v>0.23542678115984694</c:v>
                </c:pt>
                <c:pt idx="33">
                  <c:v>0.19666058751138626</c:v>
                </c:pt>
                <c:pt idx="34">
                  <c:v>8.5357370052711046E-2</c:v>
                </c:pt>
                <c:pt idx="35">
                  <c:v>-5.6871238125100643E-2</c:v>
                </c:pt>
                <c:pt idx="36">
                  <c:v>-8.1639031812611562E-2</c:v>
                </c:pt>
                <c:pt idx="37">
                  <c:v>-1.5425721546624693E-3</c:v>
                </c:pt>
                <c:pt idx="38">
                  <c:v>-0.10314618023681488</c:v>
                </c:pt>
                <c:pt idx="39">
                  <c:v>-0.16088915142987703</c:v>
                </c:pt>
                <c:pt idx="40">
                  <c:v>-0.163673354006178</c:v>
                </c:pt>
                <c:pt idx="41">
                  <c:v>-0.27492997793618934</c:v>
                </c:pt>
                <c:pt idx="42">
                  <c:v>-0.33984229235670937</c:v>
                </c:pt>
                <c:pt idx="43">
                  <c:v>-0.3139190123174006</c:v>
                </c:pt>
                <c:pt idx="44">
                  <c:v>-0.32983333067617193</c:v>
                </c:pt>
                <c:pt idx="45">
                  <c:v>-9.6071394871004467E-2</c:v>
                </c:pt>
                <c:pt idx="46">
                  <c:v>0.18036158475593789</c:v>
                </c:pt>
                <c:pt idx="47">
                  <c:v>0.68975786677168172</c:v>
                </c:pt>
                <c:pt idx="48">
                  <c:v>0.83992635680089389</c:v>
                </c:pt>
                <c:pt idx="49">
                  <c:v>0.39315253085583346</c:v>
                </c:pt>
                <c:pt idx="50">
                  <c:v>0.52779615035213467</c:v>
                </c:pt>
                <c:pt idx="51">
                  <c:v>0.37841850627858031</c:v>
                </c:pt>
                <c:pt idx="52">
                  <c:v>0.28914776707172773</c:v>
                </c:pt>
                <c:pt idx="53">
                  <c:v>0.53139202335969404</c:v>
                </c:pt>
                <c:pt idx="54">
                  <c:v>0.43775401803740777</c:v>
                </c:pt>
                <c:pt idx="55">
                  <c:v>0.48313214400227156</c:v>
                </c:pt>
                <c:pt idx="56">
                  <c:v>0.68903522940707429</c:v>
                </c:pt>
                <c:pt idx="57">
                  <c:v>0.19952065866063751</c:v>
                </c:pt>
                <c:pt idx="58">
                  <c:v>1.8824298681781482E-2</c:v>
                </c:pt>
                <c:pt idx="59">
                  <c:v>-0.3292954062514355</c:v>
                </c:pt>
                <c:pt idx="60">
                  <c:v>-0.47174274252814363</c:v>
                </c:pt>
                <c:pt idx="61">
                  <c:v>-0.35839109784389134</c:v>
                </c:pt>
                <c:pt idx="62">
                  <c:v>-0.39412295549572895</c:v>
                </c:pt>
                <c:pt idx="63">
                  <c:v>-0.31151611653601274</c:v>
                </c:pt>
                <c:pt idx="64">
                  <c:v>-0.29993667431321225</c:v>
                </c:pt>
                <c:pt idx="65">
                  <c:v>-0.30399389427060342</c:v>
                </c:pt>
                <c:pt idx="66">
                  <c:v>-0.24952913146597155</c:v>
                </c:pt>
                <c:pt idx="67">
                  <c:v>-0.26239937233106558</c:v>
                </c:pt>
                <c:pt idx="68">
                  <c:v>-0.23944913377572308</c:v>
                </c:pt>
                <c:pt idx="69">
                  <c:v>-6.9234980248842781E-2</c:v>
                </c:pt>
                <c:pt idx="70">
                  <c:v>2.7680644583396585E-2</c:v>
                </c:pt>
                <c:pt idx="71">
                  <c:v>0.13909979313141996</c:v>
                </c:pt>
                <c:pt idx="72">
                  <c:v>0.18793876499392481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'Sector data'!$DY$2</c:f>
              <c:strCache>
                <c:ptCount val="1"/>
                <c:pt idx="0">
                  <c:v>KZN Construction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data'!$DY$42:$DY$114</c:f>
              <c:numCache>
                <c:formatCode>0.00%</c:formatCode>
                <c:ptCount val="73"/>
                <c:pt idx="0">
                  <c:v>1.089494282612085</c:v>
                </c:pt>
                <c:pt idx="1">
                  <c:v>0.87028280861260177</c:v>
                </c:pt>
                <c:pt idx="2">
                  <c:v>0.78777646874163687</c:v>
                </c:pt>
                <c:pt idx="3">
                  <c:v>0.43751101801736758</c:v>
                </c:pt>
                <c:pt idx="4">
                  <c:v>0.42547596627141915</c:v>
                </c:pt>
                <c:pt idx="5">
                  <c:v>0.32857914064411631</c:v>
                </c:pt>
                <c:pt idx="6">
                  <c:v>0.38245678864368715</c:v>
                </c:pt>
                <c:pt idx="7">
                  <c:v>0.40943978822957039</c:v>
                </c:pt>
                <c:pt idx="8">
                  <c:v>0.41558659794060526</c:v>
                </c:pt>
                <c:pt idx="9">
                  <c:v>0.30853608659891307</c:v>
                </c:pt>
                <c:pt idx="10">
                  <c:v>-2.5235145250775082E-2</c:v>
                </c:pt>
                <c:pt idx="11">
                  <c:v>-0.13494264250363774</c:v>
                </c:pt>
                <c:pt idx="12">
                  <c:v>-0.16520702749204219</c:v>
                </c:pt>
                <c:pt idx="13">
                  <c:v>-0.15017803898998638</c:v>
                </c:pt>
                <c:pt idx="14">
                  <c:v>-0.2113643004022483</c:v>
                </c:pt>
                <c:pt idx="15">
                  <c:v>-0.1335188448208805</c:v>
                </c:pt>
                <c:pt idx="16">
                  <c:v>-5.737794583943634E-2</c:v>
                </c:pt>
                <c:pt idx="17">
                  <c:v>-9.0460595332357507E-2</c:v>
                </c:pt>
                <c:pt idx="18">
                  <c:v>-3.2190327143209907E-2</c:v>
                </c:pt>
                <c:pt idx="19">
                  <c:v>-3.9801055361547655E-2</c:v>
                </c:pt>
                <c:pt idx="20">
                  <c:v>0.11023855126668747</c:v>
                </c:pt>
                <c:pt idx="21">
                  <c:v>0.1308358160613996</c:v>
                </c:pt>
                <c:pt idx="22">
                  <c:v>7.4941946846056595E-2</c:v>
                </c:pt>
                <c:pt idx="23">
                  <c:v>8.5221263258753233E-2</c:v>
                </c:pt>
                <c:pt idx="24">
                  <c:v>7.6113048580302101E-2</c:v>
                </c:pt>
                <c:pt idx="25">
                  <c:v>0.17330893105596945</c:v>
                </c:pt>
                <c:pt idx="26">
                  <c:v>0.25983470051290025</c:v>
                </c:pt>
                <c:pt idx="27">
                  <c:v>0.29713477777476016</c:v>
                </c:pt>
                <c:pt idx="28">
                  <c:v>0.1537423032024654</c:v>
                </c:pt>
                <c:pt idx="29">
                  <c:v>0.252814763700689</c:v>
                </c:pt>
                <c:pt idx="30">
                  <c:v>0.12299316004643934</c:v>
                </c:pt>
                <c:pt idx="31">
                  <c:v>0.10423317947915867</c:v>
                </c:pt>
                <c:pt idx="32">
                  <c:v>3.1499941493544625E-3</c:v>
                </c:pt>
                <c:pt idx="33">
                  <c:v>-0.14219860722979727</c:v>
                </c:pt>
                <c:pt idx="34">
                  <c:v>-0.16113804823811984</c:v>
                </c:pt>
                <c:pt idx="35">
                  <c:v>-0.15530791627691498</c:v>
                </c:pt>
                <c:pt idx="36">
                  <c:v>-0.11104344217053352</c:v>
                </c:pt>
                <c:pt idx="37">
                  <c:v>-6.5964973601329135E-2</c:v>
                </c:pt>
                <c:pt idx="38">
                  <c:v>-2.0849574419383399E-2</c:v>
                </c:pt>
                <c:pt idx="39">
                  <c:v>-9.4463728282396131E-2</c:v>
                </c:pt>
                <c:pt idx="40">
                  <c:v>-8.2242645775045919E-2</c:v>
                </c:pt>
                <c:pt idx="41">
                  <c:v>-0.12003172290014674</c:v>
                </c:pt>
                <c:pt idx="42">
                  <c:v>-0.13033372812226141</c:v>
                </c:pt>
                <c:pt idx="43">
                  <c:v>-2.2629345243734389E-2</c:v>
                </c:pt>
                <c:pt idx="44">
                  <c:v>-1.609342374040712E-2</c:v>
                </c:pt>
                <c:pt idx="45">
                  <c:v>6.5197870094642507E-2</c:v>
                </c:pt>
                <c:pt idx="46">
                  <c:v>0.16898560858986067</c:v>
                </c:pt>
                <c:pt idx="47">
                  <c:v>0.15182002825861707</c:v>
                </c:pt>
                <c:pt idx="48">
                  <c:v>5.3824191867450466E-2</c:v>
                </c:pt>
                <c:pt idx="49">
                  <c:v>8.4203673128231626E-2</c:v>
                </c:pt>
                <c:pt idx="50">
                  <c:v>8.9721037908097045E-4</c:v>
                </c:pt>
                <c:pt idx="51">
                  <c:v>8.923730335459279E-2</c:v>
                </c:pt>
                <c:pt idx="52">
                  <c:v>0.19779622541347686</c:v>
                </c:pt>
                <c:pt idx="53">
                  <c:v>0.10889515871522892</c:v>
                </c:pt>
                <c:pt idx="54">
                  <c:v>0.1450969191999576</c:v>
                </c:pt>
                <c:pt idx="55">
                  <c:v>-5.3146174135479951E-2</c:v>
                </c:pt>
                <c:pt idx="56">
                  <c:v>-9.6039040103622408E-2</c:v>
                </c:pt>
                <c:pt idx="57">
                  <c:v>-0.12901454456719641</c:v>
                </c:pt>
                <c:pt idx="58">
                  <c:v>-0.20040247376795217</c:v>
                </c:pt>
                <c:pt idx="59">
                  <c:v>-0.19162088779691411</c:v>
                </c:pt>
                <c:pt idx="60">
                  <c:v>-0.19620080513647931</c:v>
                </c:pt>
                <c:pt idx="61">
                  <c:v>-0.27744018536191972</c:v>
                </c:pt>
                <c:pt idx="62">
                  <c:v>-0.28671576296549495</c:v>
                </c:pt>
                <c:pt idx="63">
                  <c:v>-0.2577115866173062</c:v>
                </c:pt>
                <c:pt idx="64">
                  <c:v>-0.28101196006074003</c:v>
                </c:pt>
                <c:pt idx="65">
                  <c:v>-0.24320646565750415</c:v>
                </c:pt>
                <c:pt idx="66">
                  <c:v>-0.24332184743717622</c:v>
                </c:pt>
                <c:pt idx="67">
                  <c:v>-0.30412361960394063</c:v>
                </c:pt>
                <c:pt idx="68">
                  <c:v>-0.34847328800626287</c:v>
                </c:pt>
                <c:pt idx="69">
                  <c:v>-0.30857575654894875</c:v>
                </c:pt>
                <c:pt idx="70">
                  <c:v>-0.23870377146178656</c:v>
                </c:pt>
                <c:pt idx="71">
                  <c:v>-0.23018137806650896</c:v>
                </c:pt>
                <c:pt idx="72">
                  <c:v>-7.8556491708736242E-2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29600"/>
        <c:axId val="223131136"/>
      </c:lineChart>
      <c:dateAx>
        <c:axId val="223129600"/>
        <c:scaling>
          <c:orientation val="minMax"/>
          <c:max val="40603"/>
          <c:min val="38777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lang="en-GB" sz="1400" b="1"/>
            </a:pPr>
            <a:endParaRPr lang="en-US"/>
          </a:p>
        </c:txPr>
        <c:crossAx val="223131136"/>
        <c:crosses val="autoZero"/>
        <c:auto val="1"/>
        <c:lblOffset val="100"/>
        <c:baseTimeUnit val="months"/>
      </c:dateAx>
      <c:valAx>
        <c:axId val="223131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2312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16533478958166"/>
          <c:y val="0.64328805366368857"/>
          <c:w val="0.58841830988384325"/>
          <c:h val="0.21038824884868521"/>
        </c:manualLayout>
      </c:layout>
      <c:overlay val="0"/>
      <c:txPr>
        <a:bodyPr/>
        <a:lstStyle/>
        <a:p>
          <a:pPr>
            <a:defRPr lang="en-GB"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0572810853065E-2"/>
          <c:y val="2.2069310254996612E-2"/>
          <c:w val="0.90010301581455476"/>
          <c:h val="0.87144195315479656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data'!$BS$2</c:f>
              <c:strCache>
                <c:ptCount val="1"/>
                <c:pt idx="0">
                  <c:v>Gauteng Transport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data'!$BS$42:$BS$114</c:f>
              <c:numCache>
                <c:formatCode>0.0%</c:formatCode>
                <c:ptCount val="73"/>
                <c:pt idx="0">
                  <c:v>9.5953538579395037E-2</c:v>
                </c:pt>
                <c:pt idx="1">
                  <c:v>0.11985825126847427</c:v>
                </c:pt>
                <c:pt idx="2">
                  <c:v>0.10482340709074656</c:v>
                </c:pt>
                <c:pt idx="3">
                  <c:v>0.14062195961913004</c:v>
                </c:pt>
                <c:pt idx="4">
                  <c:v>0.10184589937933497</c:v>
                </c:pt>
                <c:pt idx="5">
                  <c:v>0.14965722325796182</c:v>
                </c:pt>
                <c:pt idx="6">
                  <c:v>0.13646379681886645</c:v>
                </c:pt>
                <c:pt idx="7">
                  <c:v>0.1285859720337994</c:v>
                </c:pt>
                <c:pt idx="8">
                  <c:v>0.13479418614190553</c:v>
                </c:pt>
                <c:pt idx="9">
                  <c:v>0.14131981349620948</c:v>
                </c:pt>
                <c:pt idx="10">
                  <c:v>0.20734556215793454</c:v>
                </c:pt>
                <c:pt idx="11">
                  <c:v>0.19781195888212388</c:v>
                </c:pt>
                <c:pt idx="12">
                  <c:v>0.20408326953375711</c:v>
                </c:pt>
                <c:pt idx="13">
                  <c:v>0.16956200957597201</c:v>
                </c:pt>
                <c:pt idx="14">
                  <c:v>0.17555985781656114</c:v>
                </c:pt>
                <c:pt idx="15">
                  <c:v>0.15971451829445238</c:v>
                </c:pt>
                <c:pt idx="16">
                  <c:v>0.16821613452770756</c:v>
                </c:pt>
                <c:pt idx="17">
                  <c:v>0.12723311073704768</c:v>
                </c:pt>
                <c:pt idx="18">
                  <c:v>0.11783369055048176</c:v>
                </c:pt>
                <c:pt idx="19">
                  <c:v>0.10285074394123717</c:v>
                </c:pt>
                <c:pt idx="20">
                  <c:v>0.10116624702846155</c:v>
                </c:pt>
                <c:pt idx="21">
                  <c:v>0.12963070882004324</c:v>
                </c:pt>
                <c:pt idx="22">
                  <c:v>0.14700119435997827</c:v>
                </c:pt>
                <c:pt idx="23">
                  <c:v>0.11125292547930776</c:v>
                </c:pt>
                <c:pt idx="24">
                  <c:v>7.7231733511635259E-2</c:v>
                </c:pt>
                <c:pt idx="25">
                  <c:v>9.7822930865801405E-2</c:v>
                </c:pt>
                <c:pt idx="26">
                  <c:v>9.6041152195150303E-2</c:v>
                </c:pt>
                <c:pt idx="27">
                  <c:v>8.6542609965997164E-2</c:v>
                </c:pt>
                <c:pt idx="28">
                  <c:v>8.4904045859113708E-2</c:v>
                </c:pt>
                <c:pt idx="29">
                  <c:v>8.3119978190999255E-2</c:v>
                </c:pt>
                <c:pt idx="30">
                  <c:v>9.7585170222599604E-2</c:v>
                </c:pt>
                <c:pt idx="31">
                  <c:v>0.10020521347197198</c:v>
                </c:pt>
                <c:pt idx="32">
                  <c:v>9.1150672213514916E-2</c:v>
                </c:pt>
                <c:pt idx="33">
                  <c:v>8.5914062681929471E-2</c:v>
                </c:pt>
                <c:pt idx="34">
                  <c:v>6.8321451736536476E-2</c:v>
                </c:pt>
                <c:pt idx="35">
                  <c:v>6.3703634181702995E-2</c:v>
                </c:pt>
                <c:pt idx="36">
                  <c:v>7.603958564110469E-2</c:v>
                </c:pt>
                <c:pt idx="37">
                  <c:v>5.805367043770282E-2</c:v>
                </c:pt>
                <c:pt idx="38">
                  <c:v>5.8567387524908421E-2</c:v>
                </c:pt>
                <c:pt idx="39">
                  <c:v>4.5462569467023872E-2</c:v>
                </c:pt>
                <c:pt idx="40">
                  <c:v>5.2819429290929421E-2</c:v>
                </c:pt>
                <c:pt idx="41">
                  <c:v>3.9521291915558976E-2</c:v>
                </c:pt>
                <c:pt idx="42">
                  <c:v>2.5163729504678489E-2</c:v>
                </c:pt>
                <c:pt idx="43">
                  <c:v>4.1872094772709811E-2</c:v>
                </c:pt>
                <c:pt idx="44">
                  <c:v>7.2865807371514713E-2</c:v>
                </c:pt>
                <c:pt idx="45">
                  <c:v>3.6971156220034329E-2</c:v>
                </c:pt>
                <c:pt idx="46">
                  <c:v>1.3625329053096991E-2</c:v>
                </c:pt>
                <c:pt idx="47">
                  <c:v>-3.0673831292878262E-2</c:v>
                </c:pt>
                <c:pt idx="48">
                  <c:v>-2.7334492446420167E-2</c:v>
                </c:pt>
                <c:pt idx="49">
                  <c:v>-1.3707260382229025E-2</c:v>
                </c:pt>
                <c:pt idx="50">
                  <c:v>-1.1411998723471428E-2</c:v>
                </c:pt>
                <c:pt idx="51">
                  <c:v>-6.3923173883062567E-4</c:v>
                </c:pt>
                <c:pt idx="52">
                  <c:v>4.4522294898365899E-3</c:v>
                </c:pt>
                <c:pt idx="53">
                  <c:v>1.2662758880284342E-2</c:v>
                </c:pt>
                <c:pt idx="54">
                  <c:v>2.3713929181353954E-2</c:v>
                </c:pt>
                <c:pt idx="55">
                  <c:v>-2.5722552903129747E-2</c:v>
                </c:pt>
                <c:pt idx="56">
                  <c:v>-1.2728844717637577E-2</c:v>
                </c:pt>
                <c:pt idx="57">
                  <c:v>3.1865227806047169E-3</c:v>
                </c:pt>
                <c:pt idx="58">
                  <c:v>5.3759787922225133E-2</c:v>
                </c:pt>
                <c:pt idx="59">
                  <c:v>6.3827455788066478E-2</c:v>
                </c:pt>
                <c:pt idx="60">
                  <c:v>4.9793264225111544E-2</c:v>
                </c:pt>
                <c:pt idx="61">
                  <c:v>3.0733290853089956E-2</c:v>
                </c:pt>
                <c:pt idx="62">
                  <c:v>2.4230291060071796E-2</c:v>
                </c:pt>
                <c:pt idx="63">
                  <c:v>4.6369396454817968E-2</c:v>
                </c:pt>
                <c:pt idx="64">
                  <c:v>6.0684109951002041E-2</c:v>
                </c:pt>
                <c:pt idx="65">
                  <c:v>6.9091833694135518E-2</c:v>
                </c:pt>
                <c:pt idx="66">
                  <c:v>9.2216599284348E-2</c:v>
                </c:pt>
                <c:pt idx="67">
                  <c:v>0.12355689453095264</c:v>
                </c:pt>
                <c:pt idx="68">
                  <c:v>0.14879392722717832</c:v>
                </c:pt>
                <c:pt idx="69">
                  <c:v>0.1405923569734</c:v>
                </c:pt>
                <c:pt idx="70">
                  <c:v>0.16246943504509703</c:v>
                </c:pt>
                <c:pt idx="71">
                  <c:v>0.17914794526686162</c:v>
                </c:pt>
                <c:pt idx="72">
                  <c:v>0.20421497036850988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data'!$CG$2</c:f>
              <c:strCache>
                <c:ptCount val="1"/>
                <c:pt idx="0">
                  <c:v>Western Cape Transport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data'!$CG$42:$CG$114</c:f>
              <c:numCache>
                <c:formatCode>0.0%</c:formatCode>
                <c:ptCount val="73"/>
                <c:pt idx="0">
                  <c:v>9.130132258513024E-2</c:v>
                </c:pt>
                <c:pt idx="1">
                  <c:v>0.10110144758034112</c:v>
                </c:pt>
                <c:pt idx="2">
                  <c:v>0.11894690405753416</c:v>
                </c:pt>
                <c:pt idx="3">
                  <c:v>0.10169921032146267</c:v>
                </c:pt>
                <c:pt idx="4">
                  <c:v>0.1011894869701524</c:v>
                </c:pt>
                <c:pt idx="5">
                  <c:v>0.1097932203743075</c:v>
                </c:pt>
                <c:pt idx="6">
                  <c:v>0.13267648622390582</c:v>
                </c:pt>
                <c:pt idx="7">
                  <c:v>0.13811207341754672</c:v>
                </c:pt>
                <c:pt idx="8">
                  <c:v>0.1353591893828241</c:v>
                </c:pt>
                <c:pt idx="9">
                  <c:v>0.14228482940516329</c:v>
                </c:pt>
                <c:pt idx="10">
                  <c:v>0.14921249669891767</c:v>
                </c:pt>
                <c:pt idx="11">
                  <c:v>0.13569697029870587</c:v>
                </c:pt>
                <c:pt idx="12">
                  <c:v>0.12984711432619411</c:v>
                </c:pt>
                <c:pt idx="13">
                  <c:v>0.13025095883553228</c:v>
                </c:pt>
                <c:pt idx="14">
                  <c:v>9.1402337684697077E-2</c:v>
                </c:pt>
                <c:pt idx="15">
                  <c:v>0.10442338602440859</c:v>
                </c:pt>
                <c:pt idx="16">
                  <c:v>8.8510227088871574E-2</c:v>
                </c:pt>
                <c:pt idx="17">
                  <c:v>9.053302651849382E-2</c:v>
                </c:pt>
                <c:pt idx="18">
                  <c:v>7.0374306182139135E-2</c:v>
                </c:pt>
                <c:pt idx="19">
                  <c:v>6.0012208351503782E-2</c:v>
                </c:pt>
                <c:pt idx="20">
                  <c:v>7.4953614331522589E-2</c:v>
                </c:pt>
                <c:pt idx="21">
                  <c:v>9.7100713559511664E-2</c:v>
                </c:pt>
                <c:pt idx="22">
                  <c:v>9.3815639183679966E-2</c:v>
                </c:pt>
                <c:pt idx="23">
                  <c:v>8.9947591025285822E-2</c:v>
                </c:pt>
                <c:pt idx="24">
                  <c:v>8.7070534325641713E-2</c:v>
                </c:pt>
                <c:pt idx="25">
                  <c:v>0.10127948264515485</c:v>
                </c:pt>
                <c:pt idx="26">
                  <c:v>0.12382425872568104</c:v>
                </c:pt>
                <c:pt idx="27">
                  <c:v>0.12745494710652805</c:v>
                </c:pt>
                <c:pt idx="28">
                  <c:v>0.15620720883554062</c:v>
                </c:pt>
                <c:pt idx="29">
                  <c:v>0.1406393565099171</c:v>
                </c:pt>
                <c:pt idx="30">
                  <c:v>0.13676493552654878</c:v>
                </c:pt>
                <c:pt idx="31">
                  <c:v>0.14685327977961338</c:v>
                </c:pt>
                <c:pt idx="32">
                  <c:v>0.16782306206171826</c:v>
                </c:pt>
                <c:pt idx="33">
                  <c:v>0.16138274279316267</c:v>
                </c:pt>
                <c:pt idx="34">
                  <c:v>0.13768089477879597</c:v>
                </c:pt>
                <c:pt idx="35">
                  <c:v>0.12762528377779958</c:v>
                </c:pt>
                <c:pt idx="36">
                  <c:v>0.12171908774644291</c:v>
                </c:pt>
                <c:pt idx="37">
                  <c:v>0.10170365352809418</c:v>
                </c:pt>
                <c:pt idx="38">
                  <c:v>4.9857605641781211E-2</c:v>
                </c:pt>
                <c:pt idx="39">
                  <c:v>3.4436495190330207E-2</c:v>
                </c:pt>
                <c:pt idx="40">
                  <c:v>3.4234024119204065E-3</c:v>
                </c:pt>
                <c:pt idx="41">
                  <c:v>2.9829882976863287E-2</c:v>
                </c:pt>
                <c:pt idx="42">
                  <c:v>3.010831150960902E-2</c:v>
                </c:pt>
                <c:pt idx="43">
                  <c:v>3.4908668099317364E-2</c:v>
                </c:pt>
                <c:pt idx="44">
                  <c:v>-2.9740383604976994E-3</c:v>
                </c:pt>
                <c:pt idx="45">
                  <c:v>-3.3490767351013639E-2</c:v>
                </c:pt>
                <c:pt idx="46">
                  <c:v>-5.1156699103556469E-2</c:v>
                </c:pt>
                <c:pt idx="47">
                  <c:v>-5.8068952365852855E-2</c:v>
                </c:pt>
                <c:pt idx="48">
                  <c:v>-5.1383842642631961E-2</c:v>
                </c:pt>
                <c:pt idx="49">
                  <c:v>-2.5414499780786359E-2</c:v>
                </c:pt>
                <c:pt idx="50">
                  <c:v>2.0995097470579704E-3</c:v>
                </c:pt>
                <c:pt idx="51">
                  <c:v>1.6681845762223313E-2</c:v>
                </c:pt>
                <c:pt idx="52">
                  <c:v>3.2624637600222384E-2</c:v>
                </c:pt>
                <c:pt idx="53">
                  <c:v>2.4427917018532863E-2</c:v>
                </c:pt>
                <c:pt idx="54">
                  <c:v>2.0198433063892018E-2</c:v>
                </c:pt>
                <c:pt idx="55">
                  <c:v>4.8795196539974661E-4</c:v>
                </c:pt>
                <c:pt idx="56">
                  <c:v>1.0306187702555425E-2</c:v>
                </c:pt>
                <c:pt idx="57">
                  <c:v>3.0222626898838145E-2</c:v>
                </c:pt>
                <c:pt idx="58">
                  <c:v>5.8333994303288783E-2</c:v>
                </c:pt>
                <c:pt idx="59">
                  <c:v>6.6393552775055875E-2</c:v>
                </c:pt>
                <c:pt idx="60">
                  <c:v>6.3401829964773171E-2</c:v>
                </c:pt>
                <c:pt idx="61">
                  <c:v>3.3614584445233131E-2</c:v>
                </c:pt>
                <c:pt idx="62">
                  <c:v>4.2804429095926189E-2</c:v>
                </c:pt>
                <c:pt idx="63">
                  <c:v>5.203611438637834E-2</c:v>
                </c:pt>
                <c:pt idx="64">
                  <c:v>6.5348526876317869E-2</c:v>
                </c:pt>
                <c:pt idx="65">
                  <c:v>5.9931316887014141E-2</c:v>
                </c:pt>
                <c:pt idx="66">
                  <c:v>6.8054437269551959E-2</c:v>
                </c:pt>
                <c:pt idx="67">
                  <c:v>9.6886636296043438E-2</c:v>
                </c:pt>
                <c:pt idx="68">
                  <c:v>0.1238414373145813</c:v>
                </c:pt>
                <c:pt idx="69">
                  <c:v>0.11837198413202232</c:v>
                </c:pt>
                <c:pt idx="70">
                  <c:v>0.12820592545751808</c:v>
                </c:pt>
                <c:pt idx="71">
                  <c:v>0.13678079272561394</c:v>
                </c:pt>
                <c:pt idx="72">
                  <c:v>0.16143452474521891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data'!$CS$2</c:f>
              <c:strCache>
                <c:ptCount val="1"/>
                <c:pt idx="0">
                  <c:v>Eastern Cape Transport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data'!$CS$42:$CS$114</c:f>
              <c:numCache>
                <c:formatCode>0.0%</c:formatCode>
                <c:ptCount val="73"/>
                <c:pt idx="0">
                  <c:v>0.17408492053113256</c:v>
                </c:pt>
                <c:pt idx="1">
                  <c:v>0.15114530032370155</c:v>
                </c:pt>
                <c:pt idx="2">
                  <c:v>0.14878269274256217</c:v>
                </c:pt>
                <c:pt idx="3">
                  <c:v>0.12110696782669583</c:v>
                </c:pt>
                <c:pt idx="4">
                  <c:v>0.14502396356485847</c:v>
                </c:pt>
                <c:pt idx="5">
                  <c:v>0.15075585186742413</c:v>
                </c:pt>
                <c:pt idx="6">
                  <c:v>0.15768907655706799</c:v>
                </c:pt>
                <c:pt idx="7">
                  <c:v>0.13417234199415184</c:v>
                </c:pt>
                <c:pt idx="8">
                  <c:v>0.10008442155590469</c:v>
                </c:pt>
                <c:pt idx="9">
                  <c:v>9.564672619300274E-2</c:v>
                </c:pt>
                <c:pt idx="10">
                  <c:v>8.9305897356563468E-2</c:v>
                </c:pt>
                <c:pt idx="11">
                  <c:v>9.8890272057788442E-2</c:v>
                </c:pt>
                <c:pt idx="12">
                  <c:v>9.2275844996071665E-2</c:v>
                </c:pt>
                <c:pt idx="13">
                  <c:v>0.12599885114835518</c:v>
                </c:pt>
                <c:pt idx="14">
                  <c:v>0.13932130719061453</c:v>
                </c:pt>
                <c:pt idx="15">
                  <c:v>0.15992816247672237</c:v>
                </c:pt>
                <c:pt idx="16">
                  <c:v>0.12451229282651055</c:v>
                </c:pt>
                <c:pt idx="17">
                  <c:v>0.11955200963348056</c:v>
                </c:pt>
                <c:pt idx="18">
                  <c:v>9.3209654605457715E-2</c:v>
                </c:pt>
                <c:pt idx="19">
                  <c:v>0.10502019939688689</c:v>
                </c:pt>
                <c:pt idx="20">
                  <c:v>9.8123973956671273E-2</c:v>
                </c:pt>
                <c:pt idx="21">
                  <c:v>0.11055846245889889</c:v>
                </c:pt>
                <c:pt idx="22">
                  <c:v>0.11055664390362563</c:v>
                </c:pt>
                <c:pt idx="23">
                  <c:v>0.12969048328379884</c:v>
                </c:pt>
                <c:pt idx="24">
                  <c:v>0.13555389493216152</c:v>
                </c:pt>
                <c:pt idx="25">
                  <c:v>0.11869841891956545</c:v>
                </c:pt>
                <c:pt idx="26">
                  <c:v>0.10601235910291229</c:v>
                </c:pt>
                <c:pt idx="27">
                  <c:v>8.9089499780798276E-2</c:v>
                </c:pt>
                <c:pt idx="28">
                  <c:v>9.683790026236605E-2</c:v>
                </c:pt>
                <c:pt idx="29">
                  <c:v>9.3731117111385265E-2</c:v>
                </c:pt>
                <c:pt idx="30">
                  <c:v>0.10725124261870111</c:v>
                </c:pt>
                <c:pt idx="31">
                  <c:v>0.1019824646034464</c:v>
                </c:pt>
                <c:pt idx="32">
                  <c:v>0.11668654547605128</c:v>
                </c:pt>
                <c:pt idx="33">
                  <c:v>0.1089360640656456</c:v>
                </c:pt>
                <c:pt idx="34">
                  <c:v>0.1216508800594267</c:v>
                </c:pt>
                <c:pt idx="35">
                  <c:v>0.11327544871176798</c:v>
                </c:pt>
                <c:pt idx="36">
                  <c:v>0.10739490194808887</c:v>
                </c:pt>
                <c:pt idx="37">
                  <c:v>9.4359859276049951E-2</c:v>
                </c:pt>
                <c:pt idx="38">
                  <c:v>7.3168474179573728E-2</c:v>
                </c:pt>
                <c:pt idx="39">
                  <c:v>8.0244141847803485E-2</c:v>
                </c:pt>
                <c:pt idx="40">
                  <c:v>7.5247550248338069E-2</c:v>
                </c:pt>
                <c:pt idx="41">
                  <c:v>7.7841386406387825E-2</c:v>
                </c:pt>
                <c:pt idx="42">
                  <c:v>6.1944607863367418E-2</c:v>
                </c:pt>
                <c:pt idx="43">
                  <c:v>6.8646210209106773E-2</c:v>
                </c:pt>
                <c:pt idx="44">
                  <c:v>6.3540785255378873E-2</c:v>
                </c:pt>
                <c:pt idx="45">
                  <c:v>2.4544783416236005E-2</c:v>
                </c:pt>
                <c:pt idx="46">
                  <c:v>-3.1558238822426921E-2</c:v>
                </c:pt>
                <c:pt idx="47">
                  <c:v>-8.7971615848331353E-2</c:v>
                </c:pt>
                <c:pt idx="48">
                  <c:v>-9.6819184696979366E-2</c:v>
                </c:pt>
                <c:pt idx="49">
                  <c:v>-7.6507386366840957E-2</c:v>
                </c:pt>
                <c:pt idx="50">
                  <c:v>-5.1275689105450883E-2</c:v>
                </c:pt>
                <c:pt idx="51">
                  <c:v>-4.4983412713523019E-2</c:v>
                </c:pt>
                <c:pt idx="52">
                  <c:v>-3.3213822939047954E-2</c:v>
                </c:pt>
                <c:pt idx="53">
                  <c:v>-1.850391266812379E-2</c:v>
                </c:pt>
                <c:pt idx="54">
                  <c:v>7.0425396348454683E-3</c:v>
                </c:pt>
                <c:pt idx="55">
                  <c:v>-7.3429729281836442E-3</c:v>
                </c:pt>
                <c:pt idx="56">
                  <c:v>2.1066784530516802E-3</c:v>
                </c:pt>
                <c:pt idx="57">
                  <c:v>2.7555337377958455E-2</c:v>
                </c:pt>
                <c:pt idx="58">
                  <c:v>7.3451325707582171E-2</c:v>
                </c:pt>
                <c:pt idx="59">
                  <c:v>0.11545606093098604</c:v>
                </c:pt>
                <c:pt idx="60">
                  <c:v>0.12182099565490123</c:v>
                </c:pt>
                <c:pt idx="61">
                  <c:v>0.11215835679504504</c:v>
                </c:pt>
                <c:pt idx="62">
                  <c:v>0.10997240803041097</c:v>
                </c:pt>
                <c:pt idx="63">
                  <c:v>0.13178064832900294</c:v>
                </c:pt>
                <c:pt idx="64">
                  <c:v>0.1366347087880273</c:v>
                </c:pt>
                <c:pt idx="65">
                  <c:v>0.11392854607209735</c:v>
                </c:pt>
                <c:pt idx="66">
                  <c:v>0.10061355444615772</c:v>
                </c:pt>
                <c:pt idx="67">
                  <c:v>0.11456583143749532</c:v>
                </c:pt>
                <c:pt idx="68">
                  <c:v>0.16165141728167809</c:v>
                </c:pt>
                <c:pt idx="69">
                  <c:v>0.16280129140638255</c:v>
                </c:pt>
                <c:pt idx="70">
                  <c:v>0.19141145447199026</c:v>
                </c:pt>
                <c:pt idx="71">
                  <c:v>0.18392082655575792</c:v>
                </c:pt>
                <c:pt idx="72">
                  <c:v>0.2062040596333834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data'!$DF$2</c:f>
              <c:strCache>
                <c:ptCount val="1"/>
                <c:pt idx="0">
                  <c:v>Free State Transport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data'!$DF$42:$DF$114</c:f>
              <c:numCache>
                <c:formatCode>0.0%</c:formatCode>
                <c:ptCount val="73"/>
                <c:pt idx="0">
                  <c:v>2.4090912994304992E-2</c:v>
                </c:pt>
                <c:pt idx="1">
                  <c:v>3.4501605118512524E-2</c:v>
                </c:pt>
                <c:pt idx="2">
                  <c:v>0.10599168215530463</c:v>
                </c:pt>
                <c:pt idx="3">
                  <c:v>0.10487257464271349</c:v>
                </c:pt>
                <c:pt idx="4">
                  <c:v>9.6698095009932539E-2</c:v>
                </c:pt>
                <c:pt idx="5">
                  <c:v>0.11687563470531637</c:v>
                </c:pt>
                <c:pt idx="6">
                  <c:v>0.13589706271770141</c:v>
                </c:pt>
                <c:pt idx="7">
                  <c:v>0.17140234710111835</c:v>
                </c:pt>
                <c:pt idx="8">
                  <c:v>0.16031301917808327</c:v>
                </c:pt>
                <c:pt idx="9">
                  <c:v>0.17918217021050453</c:v>
                </c:pt>
                <c:pt idx="10">
                  <c:v>0.15788132711270553</c:v>
                </c:pt>
                <c:pt idx="11">
                  <c:v>0.15024865077808003</c:v>
                </c:pt>
                <c:pt idx="12">
                  <c:v>0.12138515216033197</c:v>
                </c:pt>
                <c:pt idx="13">
                  <c:v>0.13848376771137483</c:v>
                </c:pt>
                <c:pt idx="14">
                  <c:v>0.12567904232439098</c:v>
                </c:pt>
                <c:pt idx="15">
                  <c:v>0.15773697662565667</c:v>
                </c:pt>
                <c:pt idx="16">
                  <c:v>0.11969519040929466</c:v>
                </c:pt>
                <c:pt idx="17">
                  <c:v>0.13108375909785308</c:v>
                </c:pt>
                <c:pt idx="18">
                  <c:v>0.12724498385985972</c:v>
                </c:pt>
                <c:pt idx="19">
                  <c:v>0.17603346006153853</c:v>
                </c:pt>
                <c:pt idx="20">
                  <c:v>0.19658168595324299</c:v>
                </c:pt>
                <c:pt idx="21">
                  <c:v>0.23576911311481852</c:v>
                </c:pt>
                <c:pt idx="22">
                  <c:v>0.25963731805793744</c:v>
                </c:pt>
                <c:pt idx="23">
                  <c:v>0.30071131722597144</c:v>
                </c:pt>
                <c:pt idx="24">
                  <c:v>0.31603004197477591</c:v>
                </c:pt>
                <c:pt idx="25">
                  <c:v>0.32925083370719133</c:v>
                </c:pt>
                <c:pt idx="26">
                  <c:v>0.32794838581892849</c:v>
                </c:pt>
                <c:pt idx="27">
                  <c:v>0.32143259329222018</c:v>
                </c:pt>
                <c:pt idx="28">
                  <c:v>0.33424411731849557</c:v>
                </c:pt>
                <c:pt idx="29">
                  <c:v>0.30992505255063763</c:v>
                </c:pt>
                <c:pt idx="30">
                  <c:v>0.28769064146518875</c:v>
                </c:pt>
                <c:pt idx="31">
                  <c:v>0.21758553922386059</c:v>
                </c:pt>
                <c:pt idx="32">
                  <c:v>0.19129554013252537</c:v>
                </c:pt>
                <c:pt idx="33">
                  <c:v>0.16695168201357857</c:v>
                </c:pt>
                <c:pt idx="34">
                  <c:v>0.12612001061837819</c:v>
                </c:pt>
                <c:pt idx="35">
                  <c:v>5.774559869233209E-2</c:v>
                </c:pt>
                <c:pt idx="36">
                  <c:v>4.9286958894937616E-2</c:v>
                </c:pt>
                <c:pt idx="37">
                  <c:v>4.6206268351293156E-2</c:v>
                </c:pt>
                <c:pt idx="38">
                  <c:v>8.4813556011853475E-2</c:v>
                </c:pt>
                <c:pt idx="39">
                  <c:v>7.2516024002688306E-2</c:v>
                </c:pt>
                <c:pt idx="40">
                  <c:v>6.3993346610762059E-2</c:v>
                </c:pt>
                <c:pt idx="41">
                  <c:v>3.2118188128862135E-2</c:v>
                </c:pt>
                <c:pt idx="42">
                  <c:v>1.5047995209403808E-2</c:v>
                </c:pt>
                <c:pt idx="43">
                  <c:v>4.1687377142896054E-2</c:v>
                </c:pt>
                <c:pt idx="44">
                  <c:v>4.0562373315930156E-2</c:v>
                </c:pt>
                <c:pt idx="45">
                  <c:v>1.6726003868340333E-2</c:v>
                </c:pt>
                <c:pt idx="46">
                  <c:v>1.0908415943805538E-2</c:v>
                </c:pt>
                <c:pt idx="47">
                  <c:v>2.9488018069458555E-2</c:v>
                </c:pt>
                <c:pt idx="48">
                  <c:v>3.800054853574486E-2</c:v>
                </c:pt>
                <c:pt idx="49">
                  <c:v>-8.1657890782167453E-3</c:v>
                </c:pt>
                <c:pt idx="50">
                  <c:v>-1.3314137450603503E-2</c:v>
                </c:pt>
                <c:pt idx="51">
                  <c:v>-8.4881832185438322E-3</c:v>
                </c:pt>
                <c:pt idx="52">
                  <c:v>7.6454071230860343E-3</c:v>
                </c:pt>
                <c:pt idx="53">
                  <c:v>2.9491858751139466E-2</c:v>
                </c:pt>
                <c:pt idx="54">
                  <c:v>2.4131980853776325E-2</c:v>
                </c:pt>
                <c:pt idx="55">
                  <c:v>4.6680347257293864E-2</c:v>
                </c:pt>
                <c:pt idx="56">
                  <c:v>2.9180284345299068E-2</c:v>
                </c:pt>
                <c:pt idx="57">
                  <c:v>4.8895121137981334E-2</c:v>
                </c:pt>
                <c:pt idx="58">
                  <c:v>2.7072454008858937E-2</c:v>
                </c:pt>
                <c:pt idx="59">
                  <c:v>2.3902703495906952E-2</c:v>
                </c:pt>
                <c:pt idx="60">
                  <c:v>1.9121261598460615E-2</c:v>
                </c:pt>
                <c:pt idx="61">
                  <c:v>3.0884969888615332E-2</c:v>
                </c:pt>
                <c:pt idx="62">
                  <c:v>3.7458145141495036E-2</c:v>
                </c:pt>
                <c:pt idx="63">
                  <c:v>3.7637865081769251E-2</c:v>
                </c:pt>
                <c:pt idx="64">
                  <c:v>2.8461931982543209E-2</c:v>
                </c:pt>
                <c:pt idx="65">
                  <c:v>3.1959104698542795E-2</c:v>
                </c:pt>
                <c:pt idx="66">
                  <c:v>6.7447614003716128E-2</c:v>
                </c:pt>
                <c:pt idx="67">
                  <c:v>9.972323380666448E-2</c:v>
                </c:pt>
                <c:pt idx="68">
                  <c:v>0.12153580146815846</c:v>
                </c:pt>
                <c:pt idx="69">
                  <c:v>0.1058472614831425</c:v>
                </c:pt>
                <c:pt idx="70">
                  <c:v>0.13039933619922084</c:v>
                </c:pt>
                <c:pt idx="71">
                  <c:v>0.14431858070277004</c:v>
                </c:pt>
                <c:pt idx="72">
                  <c:v>0.16639651982499015</c:v>
                </c:pt>
              </c:numCache>
            </c:numRef>
          </c:val>
          <c:smooth val="0"/>
        </c:ser>
        <c:ser>
          <c:idx val="4"/>
          <c:order val="4"/>
          <c:tx>
            <c:v>KZN Transport Index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data'!$DZ$42:$DZ$114</c:f>
              <c:numCache>
                <c:formatCode>0.00%</c:formatCode>
                <c:ptCount val="73"/>
                <c:pt idx="0">
                  <c:v>9.1879217965950222E-2</c:v>
                </c:pt>
                <c:pt idx="1">
                  <c:v>8.6391128289513341E-2</c:v>
                </c:pt>
                <c:pt idx="2">
                  <c:v>0.10333614990388362</c:v>
                </c:pt>
                <c:pt idx="3">
                  <c:v>0.10201042980480057</c:v>
                </c:pt>
                <c:pt idx="4">
                  <c:v>0.1161888181804005</c:v>
                </c:pt>
                <c:pt idx="5">
                  <c:v>0.1189358109902181</c:v>
                </c:pt>
                <c:pt idx="6">
                  <c:v>0.11125617048979741</c:v>
                </c:pt>
                <c:pt idx="7">
                  <c:v>0.10893083487189448</c:v>
                </c:pt>
                <c:pt idx="8">
                  <c:v>9.7627114832503636E-2</c:v>
                </c:pt>
                <c:pt idx="9">
                  <c:v>0.11516989497088481</c:v>
                </c:pt>
                <c:pt idx="10">
                  <c:v>0.11978456155665929</c:v>
                </c:pt>
                <c:pt idx="11">
                  <c:v>0.12750050128678025</c:v>
                </c:pt>
                <c:pt idx="12">
                  <c:v>0.11847539623225845</c:v>
                </c:pt>
                <c:pt idx="13">
                  <c:v>0.12399719660685626</c:v>
                </c:pt>
                <c:pt idx="14">
                  <c:v>0.11213160198689676</c:v>
                </c:pt>
                <c:pt idx="15">
                  <c:v>0.103697857690211</c:v>
                </c:pt>
                <c:pt idx="16">
                  <c:v>7.1206652644489665E-2</c:v>
                </c:pt>
                <c:pt idx="17">
                  <c:v>6.8205766502158705E-2</c:v>
                </c:pt>
                <c:pt idx="18">
                  <c:v>6.5154359651826255E-2</c:v>
                </c:pt>
                <c:pt idx="19">
                  <c:v>6.7968120743794103E-2</c:v>
                </c:pt>
                <c:pt idx="20">
                  <c:v>7.2682905953840748E-2</c:v>
                </c:pt>
                <c:pt idx="21">
                  <c:v>9.0896422514334718E-2</c:v>
                </c:pt>
                <c:pt idx="22">
                  <c:v>9.9281757789045022E-2</c:v>
                </c:pt>
                <c:pt idx="23">
                  <c:v>0.10473821048525456</c:v>
                </c:pt>
                <c:pt idx="24">
                  <c:v>9.538810345936688E-2</c:v>
                </c:pt>
                <c:pt idx="25">
                  <c:v>0.10182888867918138</c:v>
                </c:pt>
                <c:pt idx="26">
                  <c:v>0.10874764839836115</c:v>
                </c:pt>
                <c:pt idx="27">
                  <c:v>0.11486827260826726</c:v>
                </c:pt>
                <c:pt idx="28">
                  <c:v>0.13576792823322714</c:v>
                </c:pt>
                <c:pt idx="29">
                  <c:v>0.14313785188842432</c:v>
                </c:pt>
                <c:pt idx="30">
                  <c:v>0.15085213720641533</c:v>
                </c:pt>
                <c:pt idx="31">
                  <c:v>0.13261846991912196</c:v>
                </c:pt>
                <c:pt idx="32">
                  <c:v>0.1175709319882714</c:v>
                </c:pt>
                <c:pt idx="33">
                  <c:v>9.0774477517702179E-2</c:v>
                </c:pt>
                <c:pt idx="34">
                  <c:v>7.0189779924492157E-2</c:v>
                </c:pt>
                <c:pt idx="35">
                  <c:v>6.5267658299751563E-2</c:v>
                </c:pt>
                <c:pt idx="36">
                  <c:v>6.846280163488272E-2</c:v>
                </c:pt>
                <c:pt idx="37">
                  <c:v>6.4454093698632198E-2</c:v>
                </c:pt>
                <c:pt idx="38">
                  <c:v>4.8048173655306448E-2</c:v>
                </c:pt>
                <c:pt idx="39">
                  <c:v>4.4436800728496983E-2</c:v>
                </c:pt>
                <c:pt idx="40">
                  <c:v>3.1337381696371791E-2</c:v>
                </c:pt>
                <c:pt idx="41">
                  <c:v>2.194376747961968E-2</c:v>
                </c:pt>
                <c:pt idx="42">
                  <c:v>3.8019776343511946E-3</c:v>
                </c:pt>
                <c:pt idx="43">
                  <c:v>1.8719195074984762E-2</c:v>
                </c:pt>
                <c:pt idx="44">
                  <c:v>3.2348918951598193E-2</c:v>
                </c:pt>
                <c:pt idx="45">
                  <c:v>2.5535717809278102E-2</c:v>
                </c:pt>
                <c:pt idx="46">
                  <c:v>5.0994518942695244E-3</c:v>
                </c:pt>
                <c:pt idx="47">
                  <c:v>-1.9616884671299295E-2</c:v>
                </c:pt>
                <c:pt idx="48">
                  <c:v>-1.8292235568056925E-2</c:v>
                </c:pt>
                <c:pt idx="49">
                  <c:v>-4.9000558575476028E-3</c:v>
                </c:pt>
                <c:pt idx="50">
                  <c:v>5.5809327234195294E-3</c:v>
                </c:pt>
                <c:pt idx="51">
                  <c:v>7.2655410638886586E-3</c:v>
                </c:pt>
                <c:pt idx="52">
                  <c:v>7.4731541616561703E-3</c:v>
                </c:pt>
                <c:pt idx="53">
                  <c:v>7.9348515122221741E-3</c:v>
                </c:pt>
                <c:pt idx="54">
                  <c:v>1.8820654609013943E-2</c:v>
                </c:pt>
                <c:pt idx="55">
                  <c:v>9.62233700632531E-3</c:v>
                </c:pt>
                <c:pt idx="56">
                  <c:v>1.4467559329417901E-2</c:v>
                </c:pt>
                <c:pt idx="57">
                  <c:v>2.712675243850593E-2</c:v>
                </c:pt>
                <c:pt idx="58">
                  <c:v>5.259183258747635E-2</c:v>
                </c:pt>
                <c:pt idx="59">
                  <c:v>7.2634868116808082E-2</c:v>
                </c:pt>
                <c:pt idx="60">
                  <c:v>7.6383988117756374E-2</c:v>
                </c:pt>
                <c:pt idx="61">
                  <c:v>6.0379231032158476E-2</c:v>
                </c:pt>
                <c:pt idx="62">
                  <c:v>5.6679644468069279E-2</c:v>
                </c:pt>
                <c:pt idx="63">
                  <c:v>5.6778232527095573E-2</c:v>
                </c:pt>
                <c:pt idx="64">
                  <c:v>6.9345194866685889E-2</c:v>
                </c:pt>
                <c:pt idx="65">
                  <c:v>7.8133769021979882E-2</c:v>
                </c:pt>
                <c:pt idx="66">
                  <c:v>9.9959918317971796E-2</c:v>
                </c:pt>
                <c:pt idx="67">
                  <c:v>0.12429790418855968</c:v>
                </c:pt>
                <c:pt idx="68">
                  <c:v>0.13980016054673983</c:v>
                </c:pt>
                <c:pt idx="69">
                  <c:v>0.13337335745518719</c:v>
                </c:pt>
                <c:pt idx="70">
                  <c:v>0.14737242626049096</c:v>
                </c:pt>
                <c:pt idx="71">
                  <c:v>0.1598142529463189</c:v>
                </c:pt>
                <c:pt idx="72">
                  <c:v>0.17232223835033333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88544"/>
        <c:axId val="226590080"/>
      </c:lineChart>
      <c:dateAx>
        <c:axId val="226588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400" baseline="0"/>
            </a:pPr>
            <a:endParaRPr lang="en-US"/>
          </a:p>
        </c:txPr>
        <c:crossAx val="226590080"/>
        <c:crosses val="autoZero"/>
        <c:auto val="1"/>
        <c:lblOffset val="100"/>
        <c:baseTimeUnit val="months"/>
      </c:dateAx>
      <c:valAx>
        <c:axId val="2265900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58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27777195711337"/>
          <c:y val="2.2803641732283612E-2"/>
          <c:w val="0.3351856248431363"/>
          <c:h val="0.4884345519209464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30" b="1" i="0" baseline="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68999222830111E-2"/>
          <c:y val="4.3503440737685722E-2"/>
          <c:w val="0.86238491239549975"/>
          <c:h val="0.87144195315479689"/>
        </c:manualLayout>
      </c:layout>
      <c:lineChart>
        <c:grouping val="standard"/>
        <c:varyColors val="0"/>
        <c:ser>
          <c:idx val="0"/>
          <c:order val="0"/>
          <c:tx>
            <c:strRef>
              <c:f>'Sector data'!$BU$2</c:f>
              <c:strCache>
                <c:ptCount val="1"/>
                <c:pt idx="0">
                  <c:v>Gauteng Trade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data'!$BU$42:$BU$114</c:f>
              <c:numCache>
                <c:formatCode>0.0%</c:formatCode>
                <c:ptCount val="73"/>
                <c:pt idx="0">
                  <c:v>0.11319964485774681</c:v>
                </c:pt>
                <c:pt idx="1">
                  <c:v>0.1198191663688366</c:v>
                </c:pt>
                <c:pt idx="2">
                  <c:v>0.19430203984290317</c:v>
                </c:pt>
                <c:pt idx="3">
                  <c:v>0.10892427278494665</c:v>
                </c:pt>
                <c:pt idx="4">
                  <c:v>0.11658551550052132</c:v>
                </c:pt>
                <c:pt idx="5">
                  <c:v>0.13091769075799342</c:v>
                </c:pt>
                <c:pt idx="6">
                  <c:v>0.12514606879109169</c:v>
                </c:pt>
                <c:pt idx="7">
                  <c:v>0.15857265251685315</c:v>
                </c:pt>
                <c:pt idx="8">
                  <c:v>0.14785667613127673</c:v>
                </c:pt>
                <c:pt idx="9">
                  <c:v>0.17758027485625538</c:v>
                </c:pt>
                <c:pt idx="10">
                  <c:v>0.12205963216978177</c:v>
                </c:pt>
                <c:pt idx="11">
                  <c:v>4.5427286140097944E-2</c:v>
                </c:pt>
                <c:pt idx="12">
                  <c:v>0.13671628543939396</c:v>
                </c:pt>
                <c:pt idx="13">
                  <c:v>0.15895256821227832</c:v>
                </c:pt>
                <c:pt idx="14">
                  <c:v>7.9303819401174813E-2</c:v>
                </c:pt>
                <c:pt idx="15">
                  <c:v>0.13606630904253225</c:v>
                </c:pt>
                <c:pt idx="16">
                  <c:v>0.14574798526513377</c:v>
                </c:pt>
                <c:pt idx="17">
                  <c:v>0.12032726895184642</c:v>
                </c:pt>
                <c:pt idx="18">
                  <c:v>0.13035865917103462</c:v>
                </c:pt>
                <c:pt idx="19">
                  <c:v>6.0757344771222632E-2</c:v>
                </c:pt>
                <c:pt idx="20">
                  <c:v>7.8900709385863799E-2</c:v>
                </c:pt>
                <c:pt idx="21">
                  <c:v>7.7470173764915495E-2</c:v>
                </c:pt>
                <c:pt idx="22">
                  <c:v>4.1626751678398133E-2</c:v>
                </c:pt>
                <c:pt idx="23">
                  <c:v>-2.1839030412223237E-2</c:v>
                </c:pt>
                <c:pt idx="24">
                  <c:v>-3.8677899453755105E-2</c:v>
                </c:pt>
                <c:pt idx="25">
                  <c:v>-4.0942074366554615E-2</c:v>
                </c:pt>
                <c:pt idx="26">
                  <c:v>-5.2084687224433601E-2</c:v>
                </c:pt>
                <c:pt idx="27">
                  <c:v>-7.6382666065130445E-2</c:v>
                </c:pt>
                <c:pt idx="28">
                  <c:v>-9.9231349419240944E-2</c:v>
                </c:pt>
                <c:pt idx="29">
                  <c:v>-0.10394224920519213</c:v>
                </c:pt>
                <c:pt idx="30">
                  <c:v>-0.10489365783960747</c:v>
                </c:pt>
                <c:pt idx="31">
                  <c:v>-8.1444373320897268E-2</c:v>
                </c:pt>
                <c:pt idx="32">
                  <c:v>-8.3909900059507603E-2</c:v>
                </c:pt>
                <c:pt idx="33">
                  <c:v>-0.10044267146966979</c:v>
                </c:pt>
                <c:pt idx="34">
                  <c:v>-0.11234739816976358</c:v>
                </c:pt>
                <c:pt idx="35">
                  <c:v>-7.4089556654474142E-3</c:v>
                </c:pt>
                <c:pt idx="36">
                  <c:v>4.8863151032267904E-3</c:v>
                </c:pt>
                <c:pt idx="37">
                  <c:v>-2.9886853435594274E-2</c:v>
                </c:pt>
                <c:pt idx="38">
                  <c:v>1.5272014359757113E-2</c:v>
                </c:pt>
                <c:pt idx="39">
                  <c:v>-2.2916002531391921E-2</c:v>
                </c:pt>
                <c:pt idx="40">
                  <c:v>-3.4464143768717981E-2</c:v>
                </c:pt>
                <c:pt idx="41">
                  <c:v>-5.1582699305948165E-2</c:v>
                </c:pt>
                <c:pt idx="42">
                  <c:v>-7.4350069674459007E-2</c:v>
                </c:pt>
                <c:pt idx="43">
                  <c:v>-5.4923402514258202E-2</c:v>
                </c:pt>
                <c:pt idx="44">
                  <c:v>-5.7848756635741627E-2</c:v>
                </c:pt>
                <c:pt idx="45">
                  <c:v>-6.6471268377227943E-2</c:v>
                </c:pt>
                <c:pt idx="46">
                  <c:v>-4.7911736619202561E-2</c:v>
                </c:pt>
                <c:pt idx="47">
                  <c:v>-9.2887370518318413E-2</c:v>
                </c:pt>
                <c:pt idx="48">
                  <c:v>-0.1278503603954475</c:v>
                </c:pt>
                <c:pt idx="49">
                  <c:v>-0.11019775331563031</c:v>
                </c:pt>
                <c:pt idx="50">
                  <c:v>-0.17189823783280056</c:v>
                </c:pt>
                <c:pt idx="51">
                  <c:v>-0.16101973507538092</c:v>
                </c:pt>
                <c:pt idx="52">
                  <c:v>-0.13528668164011914</c:v>
                </c:pt>
                <c:pt idx="53">
                  <c:v>-0.13245478384416065</c:v>
                </c:pt>
                <c:pt idx="54">
                  <c:v>-0.12920476276127502</c:v>
                </c:pt>
                <c:pt idx="55">
                  <c:v>-0.12875523935114053</c:v>
                </c:pt>
                <c:pt idx="56">
                  <c:v>-0.11399472267479671</c:v>
                </c:pt>
                <c:pt idx="57">
                  <c:v>-0.11332537608398874</c:v>
                </c:pt>
                <c:pt idx="58">
                  <c:v>-2.9567543394277807E-2</c:v>
                </c:pt>
                <c:pt idx="59">
                  <c:v>-5.2189922494205288E-2</c:v>
                </c:pt>
                <c:pt idx="60">
                  <c:v>-1.3943060743740077E-2</c:v>
                </c:pt>
                <c:pt idx="61">
                  <c:v>1.4861086958892988E-2</c:v>
                </c:pt>
                <c:pt idx="62">
                  <c:v>4.1931000632170923E-2</c:v>
                </c:pt>
                <c:pt idx="63">
                  <c:v>6.6602907987176607E-2</c:v>
                </c:pt>
                <c:pt idx="64">
                  <c:v>6.7015753174335391E-2</c:v>
                </c:pt>
                <c:pt idx="65">
                  <c:v>9.0649771961394343E-2</c:v>
                </c:pt>
                <c:pt idx="66">
                  <c:v>8.8113963537798323E-2</c:v>
                </c:pt>
                <c:pt idx="67">
                  <c:v>9.1136950704583164E-2</c:v>
                </c:pt>
                <c:pt idx="68">
                  <c:v>6.1792470708104563E-2</c:v>
                </c:pt>
                <c:pt idx="69">
                  <c:v>0.10964966934012965</c:v>
                </c:pt>
                <c:pt idx="70">
                  <c:v>8.2743476366730295E-2</c:v>
                </c:pt>
                <c:pt idx="71">
                  <c:v>8.4417954638941417E-2</c:v>
                </c:pt>
                <c:pt idx="72">
                  <c:v>8.2472519561444413E-2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'Sector data'!$CH$2</c:f>
              <c:strCache>
                <c:ptCount val="1"/>
                <c:pt idx="0">
                  <c:v>Western Cape Trade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data'!$CH$42:$CH$114</c:f>
              <c:numCache>
                <c:formatCode>0.0%</c:formatCode>
                <c:ptCount val="73"/>
                <c:pt idx="0">
                  <c:v>4.4425761237522954E-2</c:v>
                </c:pt>
                <c:pt idx="1">
                  <c:v>-1.1640425805538035E-2</c:v>
                </c:pt>
                <c:pt idx="2">
                  <c:v>-8.8162010381198641E-4</c:v>
                </c:pt>
                <c:pt idx="3">
                  <c:v>-4.0922537098178058E-3</c:v>
                </c:pt>
                <c:pt idx="4">
                  <c:v>-5.4357482592635176E-3</c:v>
                </c:pt>
                <c:pt idx="5">
                  <c:v>-1.5534863251050912E-2</c:v>
                </c:pt>
                <c:pt idx="6">
                  <c:v>1.6801818110746547E-2</c:v>
                </c:pt>
                <c:pt idx="7">
                  <c:v>2.1427113026577072E-2</c:v>
                </c:pt>
                <c:pt idx="8">
                  <c:v>3.011449720155035E-2</c:v>
                </c:pt>
                <c:pt idx="9">
                  <c:v>3.6707877061947114E-2</c:v>
                </c:pt>
                <c:pt idx="10">
                  <c:v>1.4485377993479487E-2</c:v>
                </c:pt>
                <c:pt idx="11">
                  <c:v>3.6501581651259052E-2</c:v>
                </c:pt>
                <c:pt idx="12">
                  <c:v>6.8467886139331968E-2</c:v>
                </c:pt>
                <c:pt idx="13">
                  <c:v>0.12978998201773173</c:v>
                </c:pt>
                <c:pt idx="14">
                  <c:v>0.13365626739050618</c:v>
                </c:pt>
                <c:pt idx="15">
                  <c:v>0.13377560864160665</c:v>
                </c:pt>
                <c:pt idx="16">
                  <c:v>0.12669751027975695</c:v>
                </c:pt>
                <c:pt idx="17">
                  <c:v>0.13195039048965307</c:v>
                </c:pt>
                <c:pt idx="18">
                  <c:v>9.976618052865649E-2</c:v>
                </c:pt>
                <c:pt idx="19">
                  <c:v>0.10404039719053038</c:v>
                </c:pt>
                <c:pt idx="20">
                  <c:v>9.8745630036814358E-2</c:v>
                </c:pt>
                <c:pt idx="21">
                  <c:v>0.10283300534666306</c:v>
                </c:pt>
                <c:pt idx="22">
                  <c:v>9.0559212448147797E-2</c:v>
                </c:pt>
                <c:pt idx="23">
                  <c:v>9.1152717367806835E-2</c:v>
                </c:pt>
                <c:pt idx="24">
                  <c:v>9.0666323147003958E-2</c:v>
                </c:pt>
                <c:pt idx="25">
                  <c:v>9.3737380118871894E-2</c:v>
                </c:pt>
                <c:pt idx="26">
                  <c:v>8.8612907877350988E-2</c:v>
                </c:pt>
                <c:pt idx="27">
                  <c:v>7.978384354563417E-2</c:v>
                </c:pt>
                <c:pt idx="28">
                  <c:v>7.3117142422495673E-2</c:v>
                </c:pt>
                <c:pt idx="29">
                  <c:v>6.1838005317035982E-2</c:v>
                </c:pt>
                <c:pt idx="30">
                  <c:v>5.7826077602678438E-2</c:v>
                </c:pt>
                <c:pt idx="31">
                  <c:v>4.7535370532956422E-2</c:v>
                </c:pt>
                <c:pt idx="32">
                  <c:v>4.2741113537162922E-2</c:v>
                </c:pt>
                <c:pt idx="33">
                  <c:v>3.3928140955291619E-2</c:v>
                </c:pt>
                <c:pt idx="34">
                  <c:v>2.9025209706543764E-2</c:v>
                </c:pt>
                <c:pt idx="35">
                  <c:v>2.3002144155336524E-2</c:v>
                </c:pt>
                <c:pt idx="36">
                  <c:v>2.6642225635967742E-2</c:v>
                </c:pt>
                <c:pt idx="37">
                  <c:v>2.9129307777634894E-2</c:v>
                </c:pt>
                <c:pt idx="38">
                  <c:v>2.8570566030141853E-2</c:v>
                </c:pt>
                <c:pt idx="39">
                  <c:v>2.0863721344611452E-2</c:v>
                </c:pt>
                <c:pt idx="40">
                  <c:v>1.3765868558322181E-2</c:v>
                </c:pt>
                <c:pt idx="41">
                  <c:v>1.3271195665278679E-3</c:v>
                </c:pt>
                <c:pt idx="42">
                  <c:v>-4.0132586325195563E-3</c:v>
                </c:pt>
                <c:pt idx="43">
                  <c:v>-1.1744694779818543E-2</c:v>
                </c:pt>
                <c:pt idx="44">
                  <c:v>-8.6552840774558604E-3</c:v>
                </c:pt>
                <c:pt idx="45">
                  <c:v>-1.2159493177318348E-2</c:v>
                </c:pt>
                <c:pt idx="46">
                  <c:v>-7.8102743049969225E-3</c:v>
                </c:pt>
                <c:pt idx="47">
                  <c:v>-1.0555039764558738E-2</c:v>
                </c:pt>
                <c:pt idx="48">
                  <c:v>-3.6653241518242896E-2</c:v>
                </c:pt>
                <c:pt idx="49">
                  <c:v>-6.6483709283334913E-2</c:v>
                </c:pt>
                <c:pt idx="50">
                  <c:v>-8.8908910159369525E-2</c:v>
                </c:pt>
                <c:pt idx="51">
                  <c:v>-9.6033602274529284E-2</c:v>
                </c:pt>
                <c:pt idx="52">
                  <c:v>-0.10192179899339671</c:v>
                </c:pt>
                <c:pt idx="53">
                  <c:v>-9.773786910188087E-2</c:v>
                </c:pt>
                <c:pt idx="54">
                  <c:v>-9.398008670700031E-2</c:v>
                </c:pt>
                <c:pt idx="55">
                  <c:v>-9.0949215342581158E-2</c:v>
                </c:pt>
                <c:pt idx="56">
                  <c:v>-8.5666870882816659E-2</c:v>
                </c:pt>
                <c:pt idx="57">
                  <c:v>-8.1013821963375254E-2</c:v>
                </c:pt>
                <c:pt idx="58">
                  <c:v>-6.6506212746088034E-2</c:v>
                </c:pt>
                <c:pt idx="59">
                  <c:v>-5.523567721767908E-2</c:v>
                </c:pt>
                <c:pt idx="60">
                  <c:v>-2.7515192680246714E-2</c:v>
                </c:pt>
                <c:pt idx="61">
                  <c:v>-1.1858891556244533E-2</c:v>
                </c:pt>
                <c:pt idx="62">
                  <c:v>9.8887311060080751E-3</c:v>
                </c:pt>
                <c:pt idx="63">
                  <c:v>2.7195489646968385E-2</c:v>
                </c:pt>
                <c:pt idx="64">
                  <c:v>4.0562633776636936E-2</c:v>
                </c:pt>
                <c:pt idx="65">
                  <c:v>6.1724239948735882E-2</c:v>
                </c:pt>
                <c:pt idx="66">
                  <c:v>6.1645261055514489E-2</c:v>
                </c:pt>
                <c:pt idx="67">
                  <c:v>6.4361583284306967E-2</c:v>
                </c:pt>
                <c:pt idx="68">
                  <c:v>5.2609274573097498E-2</c:v>
                </c:pt>
                <c:pt idx="69">
                  <c:v>6.3004840708376975E-2</c:v>
                </c:pt>
                <c:pt idx="70">
                  <c:v>6.7419626925786735E-2</c:v>
                </c:pt>
                <c:pt idx="71">
                  <c:v>7.2313528493235468E-2</c:v>
                </c:pt>
                <c:pt idx="72">
                  <c:v>6.5799852811550652E-2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'Sector data'!$CT$2</c:f>
              <c:strCache>
                <c:ptCount val="1"/>
                <c:pt idx="0">
                  <c:v>Eastern Cape Trade Index (Y/Y)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data'!$CT$42:$CT$114</c:f>
              <c:numCache>
                <c:formatCode>0.0%</c:formatCode>
                <c:ptCount val="73"/>
                <c:pt idx="0">
                  <c:v>5.4640137164950753E-2</c:v>
                </c:pt>
                <c:pt idx="1">
                  <c:v>4.4600883556089599E-3</c:v>
                </c:pt>
                <c:pt idx="2">
                  <c:v>-6.4575256601824282E-3</c:v>
                </c:pt>
                <c:pt idx="3">
                  <c:v>-6.3532308697046291E-3</c:v>
                </c:pt>
                <c:pt idx="4">
                  <c:v>-8.9998098957679851E-3</c:v>
                </c:pt>
                <c:pt idx="5">
                  <c:v>-2.4104568468880538E-2</c:v>
                </c:pt>
                <c:pt idx="6">
                  <c:v>-2.6888272210810582E-2</c:v>
                </c:pt>
                <c:pt idx="7">
                  <c:v>-1.9178941051217979E-2</c:v>
                </c:pt>
                <c:pt idx="8">
                  <c:v>7.1592909959565798E-3</c:v>
                </c:pt>
                <c:pt idx="9">
                  <c:v>3.860677724237882E-2</c:v>
                </c:pt>
                <c:pt idx="10">
                  <c:v>4.0970234315542919E-2</c:v>
                </c:pt>
                <c:pt idx="11">
                  <c:v>8.9552833938046028E-2</c:v>
                </c:pt>
                <c:pt idx="12">
                  <c:v>0.11966980871604682</c:v>
                </c:pt>
                <c:pt idx="13">
                  <c:v>0.17029937318354404</c:v>
                </c:pt>
                <c:pt idx="14">
                  <c:v>0.1827393976462337</c:v>
                </c:pt>
                <c:pt idx="15">
                  <c:v>0.17965112311264075</c:v>
                </c:pt>
                <c:pt idx="16">
                  <c:v>0.18156842481852076</c:v>
                </c:pt>
                <c:pt idx="17">
                  <c:v>0.18019385933961263</c:v>
                </c:pt>
                <c:pt idx="18">
                  <c:v>0.16899353868967193</c:v>
                </c:pt>
                <c:pt idx="19">
                  <c:v>0.16092463758124786</c:v>
                </c:pt>
                <c:pt idx="20">
                  <c:v>0.13283453528561107</c:v>
                </c:pt>
                <c:pt idx="21">
                  <c:v>0.10134114475931355</c:v>
                </c:pt>
                <c:pt idx="22">
                  <c:v>7.7242171019109795E-2</c:v>
                </c:pt>
                <c:pt idx="23">
                  <c:v>6.3931189118014098E-2</c:v>
                </c:pt>
                <c:pt idx="24">
                  <c:v>6.4630835879897042E-2</c:v>
                </c:pt>
                <c:pt idx="25">
                  <c:v>6.855589283743968E-2</c:v>
                </c:pt>
                <c:pt idx="26">
                  <c:v>6.8960608182337735E-2</c:v>
                </c:pt>
                <c:pt idx="27">
                  <c:v>5.9144055052897659E-2</c:v>
                </c:pt>
                <c:pt idx="28">
                  <c:v>5.0878928465919238E-2</c:v>
                </c:pt>
                <c:pt idx="29">
                  <c:v>4.1132824768696397E-2</c:v>
                </c:pt>
                <c:pt idx="30">
                  <c:v>4.3031624775659028E-2</c:v>
                </c:pt>
                <c:pt idx="31">
                  <c:v>3.5066421509306167E-2</c:v>
                </c:pt>
                <c:pt idx="32">
                  <c:v>2.7509902184482904E-2</c:v>
                </c:pt>
                <c:pt idx="33">
                  <c:v>2.7880158860542403E-2</c:v>
                </c:pt>
                <c:pt idx="34">
                  <c:v>3.0437349001942504E-2</c:v>
                </c:pt>
                <c:pt idx="35">
                  <c:v>3.1598833434340223E-2</c:v>
                </c:pt>
                <c:pt idx="36">
                  <c:v>3.26435795539608E-2</c:v>
                </c:pt>
                <c:pt idx="37">
                  <c:v>3.915272821091742E-2</c:v>
                </c:pt>
                <c:pt idx="38">
                  <c:v>2.669289424870902E-2</c:v>
                </c:pt>
                <c:pt idx="39">
                  <c:v>2.2056199874244786E-2</c:v>
                </c:pt>
                <c:pt idx="40">
                  <c:v>1.3830102487578655E-2</c:v>
                </c:pt>
                <c:pt idx="41">
                  <c:v>8.8416317150659118E-3</c:v>
                </c:pt>
                <c:pt idx="42">
                  <c:v>1.0127271133244742E-2</c:v>
                </c:pt>
                <c:pt idx="43">
                  <c:v>7.7091814064926822E-3</c:v>
                </c:pt>
                <c:pt idx="44">
                  <c:v>1.3782036462475888E-2</c:v>
                </c:pt>
                <c:pt idx="45">
                  <c:v>6.4903062474674922E-3</c:v>
                </c:pt>
                <c:pt idx="46">
                  <c:v>6.1471173536598034E-3</c:v>
                </c:pt>
                <c:pt idx="47">
                  <c:v>3.4309371673280076E-3</c:v>
                </c:pt>
                <c:pt idx="48">
                  <c:v>-1.1220918005633185E-2</c:v>
                </c:pt>
                <c:pt idx="49">
                  <c:v>-3.8768245350253139E-2</c:v>
                </c:pt>
                <c:pt idx="50">
                  <c:v>-5.7893205015843385E-2</c:v>
                </c:pt>
                <c:pt idx="51">
                  <c:v>-5.466649287312475E-2</c:v>
                </c:pt>
                <c:pt idx="52">
                  <c:v>-5.7536318745451731E-2</c:v>
                </c:pt>
                <c:pt idx="53">
                  <c:v>-6.0639145359514646E-2</c:v>
                </c:pt>
                <c:pt idx="54">
                  <c:v>-6.2226523174295556E-2</c:v>
                </c:pt>
                <c:pt idx="55">
                  <c:v>-6.5972973073294749E-2</c:v>
                </c:pt>
                <c:pt idx="56">
                  <c:v>-7.4714955440078445E-2</c:v>
                </c:pt>
                <c:pt idx="57">
                  <c:v>-8.6873810488254821E-2</c:v>
                </c:pt>
                <c:pt idx="58">
                  <c:v>-8.4462335164740887E-2</c:v>
                </c:pt>
                <c:pt idx="59">
                  <c:v>-7.5555779630249509E-2</c:v>
                </c:pt>
                <c:pt idx="60">
                  <c:v>-5.2889072377905522E-2</c:v>
                </c:pt>
                <c:pt idx="61">
                  <c:v>-3.6095416241091027E-2</c:v>
                </c:pt>
                <c:pt idx="62">
                  <c:v>-1.5838470414757833E-2</c:v>
                </c:pt>
                <c:pt idx="63">
                  <c:v>-2.9135406329833247E-3</c:v>
                </c:pt>
                <c:pt idx="64">
                  <c:v>1.0679798986965361E-2</c:v>
                </c:pt>
                <c:pt idx="65">
                  <c:v>3.5295282290857433E-2</c:v>
                </c:pt>
                <c:pt idx="66">
                  <c:v>3.1039048836146943E-2</c:v>
                </c:pt>
                <c:pt idx="67">
                  <c:v>3.3868003404856628E-2</c:v>
                </c:pt>
                <c:pt idx="68">
                  <c:v>4.6732834555066827E-2</c:v>
                </c:pt>
                <c:pt idx="69">
                  <c:v>6.5980601042836984E-2</c:v>
                </c:pt>
                <c:pt idx="70">
                  <c:v>8.0317418705041277E-2</c:v>
                </c:pt>
                <c:pt idx="71">
                  <c:v>7.6733539556796959E-2</c:v>
                </c:pt>
                <c:pt idx="72">
                  <c:v>7.1679119094841592E-2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'Sector data'!$DG$2</c:f>
              <c:strCache>
                <c:ptCount val="1"/>
                <c:pt idx="0">
                  <c:v>Free State Trade Index (Y/Y)</c:v>
                </c:pt>
              </c:strCache>
            </c:strRef>
          </c:tx>
          <c:spPr>
            <a:ln w="635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data'!$DF$42:$DF$114</c:f>
              <c:numCache>
                <c:formatCode>0.0%</c:formatCode>
                <c:ptCount val="73"/>
                <c:pt idx="0">
                  <c:v>2.4090912994304992E-2</c:v>
                </c:pt>
                <c:pt idx="1">
                  <c:v>3.4501605118512524E-2</c:v>
                </c:pt>
                <c:pt idx="2">
                  <c:v>0.10599168215530463</c:v>
                </c:pt>
                <c:pt idx="3">
                  <c:v>0.10487257464271349</c:v>
                </c:pt>
                <c:pt idx="4">
                  <c:v>9.6698095009932539E-2</c:v>
                </c:pt>
                <c:pt idx="5">
                  <c:v>0.11687563470531637</c:v>
                </c:pt>
                <c:pt idx="6">
                  <c:v>0.13589706271770141</c:v>
                </c:pt>
                <c:pt idx="7">
                  <c:v>0.17140234710111835</c:v>
                </c:pt>
                <c:pt idx="8">
                  <c:v>0.16031301917808327</c:v>
                </c:pt>
                <c:pt idx="9">
                  <c:v>0.17918217021050453</c:v>
                </c:pt>
                <c:pt idx="10">
                  <c:v>0.15788132711270553</c:v>
                </c:pt>
                <c:pt idx="11">
                  <c:v>0.15024865077808003</c:v>
                </c:pt>
                <c:pt idx="12">
                  <c:v>0.12138515216033197</c:v>
                </c:pt>
                <c:pt idx="13">
                  <c:v>0.13848376771137483</c:v>
                </c:pt>
                <c:pt idx="14">
                  <c:v>0.12567904232439098</c:v>
                </c:pt>
                <c:pt idx="15">
                  <c:v>0.15773697662565667</c:v>
                </c:pt>
                <c:pt idx="16">
                  <c:v>0.11969519040929466</c:v>
                </c:pt>
                <c:pt idx="17">
                  <c:v>0.13108375909785308</c:v>
                </c:pt>
                <c:pt idx="18">
                  <c:v>0.12724498385985972</c:v>
                </c:pt>
                <c:pt idx="19">
                  <c:v>0.17603346006153853</c:v>
                </c:pt>
                <c:pt idx="20">
                  <c:v>0.19658168595324299</c:v>
                </c:pt>
                <c:pt idx="21">
                  <c:v>0.23576911311481852</c:v>
                </c:pt>
                <c:pt idx="22">
                  <c:v>0.25963731805793744</c:v>
                </c:pt>
                <c:pt idx="23">
                  <c:v>0.30071131722597144</c:v>
                </c:pt>
                <c:pt idx="24">
                  <c:v>0.31603004197477591</c:v>
                </c:pt>
                <c:pt idx="25">
                  <c:v>0.32925083370719133</c:v>
                </c:pt>
                <c:pt idx="26">
                  <c:v>0.32794838581892849</c:v>
                </c:pt>
                <c:pt idx="27">
                  <c:v>0.32143259329222018</c:v>
                </c:pt>
                <c:pt idx="28">
                  <c:v>0.33424411731849557</c:v>
                </c:pt>
                <c:pt idx="29">
                  <c:v>0.30992505255063763</c:v>
                </c:pt>
                <c:pt idx="30">
                  <c:v>0.28769064146518875</c:v>
                </c:pt>
                <c:pt idx="31">
                  <c:v>0.21758553922386059</c:v>
                </c:pt>
                <c:pt idx="32">
                  <c:v>0.19129554013252537</c:v>
                </c:pt>
                <c:pt idx="33">
                  <c:v>0.16695168201357857</c:v>
                </c:pt>
                <c:pt idx="34">
                  <c:v>0.12612001061837819</c:v>
                </c:pt>
                <c:pt idx="35">
                  <c:v>5.774559869233209E-2</c:v>
                </c:pt>
                <c:pt idx="36">
                  <c:v>4.9286958894937616E-2</c:v>
                </c:pt>
                <c:pt idx="37">
                  <c:v>4.6206268351293156E-2</c:v>
                </c:pt>
                <c:pt idx="38">
                  <c:v>8.4813556011853475E-2</c:v>
                </c:pt>
                <c:pt idx="39">
                  <c:v>7.2516024002688306E-2</c:v>
                </c:pt>
                <c:pt idx="40">
                  <c:v>6.3993346610762059E-2</c:v>
                </c:pt>
                <c:pt idx="41">
                  <c:v>3.2118188128862135E-2</c:v>
                </c:pt>
                <c:pt idx="42">
                  <c:v>1.5047995209403808E-2</c:v>
                </c:pt>
                <c:pt idx="43">
                  <c:v>4.1687377142896054E-2</c:v>
                </c:pt>
                <c:pt idx="44">
                  <c:v>4.0562373315930156E-2</c:v>
                </c:pt>
                <c:pt idx="45">
                  <c:v>1.6726003868340333E-2</c:v>
                </c:pt>
                <c:pt idx="46">
                  <c:v>1.0908415943805538E-2</c:v>
                </c:pt>
                <c:pt idx="47">
                  <c:v>2.9488018069458555E-2</c:v>
                </c:pt>
                <c:pt idx="48">
                  <c:v>3.800054853574486E-2</c:v>
                </c:pt>
                <c:pt idx="49">
                  <c:v>-8.1657890782167453E-3</c:v>
                </c:pt>
                <c:pt idx="50">
                  <c:v>-1.3314137450603503E-2</c:v>
                </c:pt>
                <c:pt idx="51">
                  <c:v>-8.4881832185438322E-3</c:v>
                </c:pt>
                <c:pt idx="52">
                  <c:v>7.6454071230860343E-3</c:v>
                </c:pt>
                <c:pt idx="53">
                  <c:v>2.9491858751139466E-2</c:v>
                </c:pt>
                <c:pt idx="54">
                  <c:v>2.4131980853776325E-2</c:v>
                </c:pt>
                <c:pt idx="55">
                  <c:v>4.6680347257293864E-2</c:v>
                </c:pt>
                <c:pt idx="56">
                  <c:v>2.9180284345299068E-2</c:v>
                </c:pt>
                <c:pt idx="57">
                  <c:v>4.8895121137981334E-2</c:v>
                </c:pt>
                <c:pt idx="58">
                  <c:v>2.7072454008858937E-2</c:v>
                </c:pt>
                <c:pt idx="59">
                  <c:v>2.3902703495906952E-2</c:v>
                </c:pt>
                <c:pt idx="60">
                  <c:v>1.9121261598460615E-2</c:v>
                </c:pt>
                <c:pt idx="61">
                  <c:v>3.0884969888615332E-2</c:v>
                </c:pt>
                <c:pt idx="62">
                  <c:v>3.7458145141495036E-2</c:v>
                </c:pt>
                <c:pt idx="63">
                  <c:v>3.7637865081769251E-2</c:v>
                </c:pt>
                <c:pt idx="64">
                  <c:v>2.8461931982543209E-2</c:v>
                </c:pt>
                <c:pt idx="65">
                  <c:v>3.1959104698542795E-2</c:v>
                </c:pt>
                <c:pt idx="66">
                  <c:v>6.7447614003716128E-2</c:v>
                </c:pt>
                <c:pt idx="67">
                  <c:v>9.972323380666448E-2</c:v>
                </c:pt>
                <c:pt idx="68">
                  <c:v>0.12153580146815846</c:v>
                </c:pt>
                <c:pt idx="69">
                  <c:v>0.1058472614831425</c:v>
                </c:pt>
                <c:pt idx="70">
                  <c:v>0.13039933619922084</c:v>
                </c:pt>
                <c:pt idx="71">
                  <c:v>0.14431858070277004</c:v>
                </c:pt>
                <c:pt idx="72">
                  <c:v>0.16639651982499015</c:v>
                </c:pt>
              </c:numCache>
            </c:numRef>
          </c:val>
          <c:smooth val="0"/>
        </c:ser>
        <c:ser>
          <c:idx val="4"/>
          <c:order val="4"/>
          <c:tx>
            <c:v>KZN Trade (Y/Y)</c:v>
          </c:tx>
          <c:spPr>
            <a:ln w="63500"/>
          </c:spPr>
          <c:marker>
            <c:symbol val="none"/>
          </c:marker>
          <c:cat>
            <c:numRef>
              <c:f>'Sector data'!$A$42:$A$114</c:f>
              <c:numCache>
                <c:formatCode>mmm\-yy</c:formatCode>
                <c:ptCount val="73"/>
                <c:pt idx="0">
                  <c:v>38412</c:v>
                </c:pt>
                <c:pt idx="1">
                  <c:v>38443</c:v>
                </c:pt>
                <c:pt idx="2">
                  <c:v>38473</c:v>
                </c:pt>
                <c:pt idx="3">
                  <c:v>38504</c:v>
                </c:pt>
                <c:pt idx="4">
                  <c:v>38534</c:v>
                </c:pt>
                <c:pt idx="5">
                  <c:v>38565</c:v>
                </c:pt>
                <c:pt idx="6">
                  <c:v>38596</c:v>
                </c:pt>
                <c:pt idx="7">
                  <c:v>38626</c:v>
                </c:pt>
                <c:pt idx="8">
                  <c:v>38657</c:v>
                </c:pt>
                <c:pt idx="9">
                  <c:v>38687</c:v>
                </c:pt>
                <c:pt idx="10">
                  <c:v>38718</c:v>
                </c:pt>
                <c:pt idx="11">
                  <c:v>38749</c:v>
                </c:pt>
                <c:pt idx="12">
                  <c:v>38777</c:v>
                </c:pt>
                <c:pt idx="13">
                  <c:v>38808</c:v>
                </c:pt>
                <c:pt idx="14">
                  <c:v>38838</c:v>
                </c:pt>
                <c:pt idx="15">
                  <c:v>38869</c:v>
                </c:pt>
                <c:pt idx="16">
                  <c:v>38899</c:v>
                </c:pt>
                <c:pt idx="17">
                  <c:v>38930</c:v>
                </c:pt>
                <c:pt idx="18">
                  <c:v>38961</c:v>
                </c:pt>
                <c:pt idx="19">
                  <c:v>38991</c:v>
                </c:pt>
                <c:pt idx="20">
                  <c:v>39022</c:v>
                </c:pt>
                <c:pt idx="21">
                  <c:v>39052</c:v>
                </c:pt>
                <c:pt idx="22">
                  <c:v>39083</c:v>
                </c:pt>
                <c:pt idx="23">
                  <c:v>39114</c:v>
                </c:pt>
                <c:pt idx="24">
                  <c:v>39142</c:v>
                </c:pt>
                <c:pt idx="25">
                  <c:v>39173</c:v>
                </c:pt>
                <c:pt idx="26">
                  <c:v>39203</c:v>
                </c:pt>
                <c:pt idx="27">
                  <c:v>39234</c:v>
                </c:pt>
                <c:pt idx="28">
                  <c:v>39264</c:v>
                </c:pt>
                <c:pt idx="29">
                  <c:v>39295</c:v>
                </c:pt>
                <c:pt idx="30">
                  <c:v>39326</c:v>
                </c:pt>
                <c:pt idx="31">
                  <c:v>39356</c:v>
                </c:pt>
                <c:pt idx="32">
                  <c:v>39387</c:v>
                </c:pt>
                <c:pt idx="33">
                  <c:v>39417</c:v>
                </c:pt>
                <c:pt idx="34">
                  <c:v>39448</c:v>
                </c:pt>
                <c:pt idx="35">
                  <c:v>39479</c:v>
                </c:pt>
                <c:pt idx="36">
                  <c:v>39508</c:v>
                </c:pt>
                <c:pt idx="37">
                  <c:v>39539</c:v>
                </c:pt>
                <c:pt idx="38">
                  <c:v>39569</c:v>
                </c:pt>
                <c:pt idx="39">
                  <c:v>39600</c:v>
                </c:pt>
                <c:pt idx="40">
                  <c:v>39630</c:v>
                </c:pt>
                <c:pt idx="41">
                  <c:v>39661</c:v>
                </c:pt>
                <c:pt idx="42">
                  <c:v>39692</c:v>
                </c:pt>
                <c:pt idx="43">
                  <c:v>39722</c:v>
                </c:pt>
                <c:pt idx="44">
                  <c:v>39753</c:v>
                </c:pt>
                <c:pt idx="45">
                  <c:v>39783</c:v>
                </c:pt>
                <c:pt idx="46">
                  <c:v>39814</c:v>
                </c:pt>
                <c:pt idx="47">
                  <c:v>39845</c:v>
                </c:pt>
                <c:pt idx="48">
                  <c:v>39873</c:v>
                </c:pt>
                <c:pt idx="49">
                  <c:v>39904</c:v>
                </c:pt>
                <c:pt idx="50">
                  <c:v>39934</c:v>
                </c:pt>
                <c:pt idx="51">
                  <c:v>39965</c:v>
                </c:pt>
                <c:pt idx="52">
                  <c:v>39995</c:v>
                </c:pt>
                <c:pt idx="53">
                  <c:v>40026</c:v>
                </c:pt>
                <c:pt idx="54">
                  <c:v>40057</c:v>
                </c:pt>
                <c:pt idx="55">
                  <c:v>40087</c:v>
                </c:pt>
                <c:pt idx="56">
                  <c:v>40118</c:v>
                </c:pt>
                <c:pt idx="57">
                  <c:v>40148</c:v>
                </c:pt>
                <c:pt idx="58">
                  <c:v>40179</c:v>
                </c:pt>
                <c:pt idx="59">
                  <c:v>40210</c:v>
                </c:pt>
                <c:pt idx="60">
                  <c:v>40238</c:v>
                </c:pt>
                <c:pt idx="61">
                  <c:v>40269</c:v>
                </c:pt>
                <c:pt idx="62">
                  <c:v>40299</c:v>
                </c:pt>
                <c:pt idx="63">
                  <c:v>40330</c:v>
                </c:pt>
                <c:pt idx="64">
                  <c:v>40360</c:v>
                </c:pt>
                <c:pt idx="65">
                  <c:v>40391</c:v>
                </c:pt>
                <c:pt idx="66">
                  <c:v>40422</c:v>
                </c:pt>
                <c:pt idx="67">
                  <c:v>40452</c:v>
                </c:pt>
                <c:pt idx="68">
                  <c:v>40483</c:v>
                </c:pt>
                <c:pt idx="69">
                  <c:v>40513</c:v>
                </c:pt>
                <c:pt idx="70">
                  <c:v>40544</c:v>
                </c:pt>
                <c:pt idx="71">
                  <c:v>40575</c:v>
                </c:pt>
                <c:pt idx="72">
                  <c:v>40603</c:v>
                </c:pt>
              </c:numCache>
            </c:numRef>
          </c:cat>
          <c:val>
            <c:numRef>
              <c:f>'Sector data'!$EA$42:$EA$114</c:f>
              <c:numCache>
                <c:formatCode>0.00%</c:formatCode>
                <c:ptCount val="73"/>
                <c:pt idx="0">
                  <c:v>4.8925550061004186E-2</c:v>
                </c:pt>
                <c:pt idx="1">
                  <c:v>-4.5221053350407159E-3</c:v>
                </c:pt>
                <c:pt idx="2">
                  <c:v>-7.588066002907401E-3</c:v>
                </c:pt>
                <c:pt idx="3">
                  <c:v>8.7393549738501441E-4</c:v>
                </c:pt>
                <c:pt idx="4">
                  <c:v>6.5839095598283492E-3</c:v>
                </c:pt>
                <c:pt idx="5">
                  <c:v>-4.9743139048475937E-3</c:v>
                </c:pt>
                <c:pt idx="6">
                  <c:v>-1.4482947346949882E-3</c:v>
                </c:pt>
                <c:pt idx="7">
                  <c:v>-7.9961340810962289E-3</c:v>
                </c:pt>
                <c:pt idx="8">
                  <c:v>-1.2011777295852788E-3</c:v>
                </c:pt>
                <c:pt idx="9">
                  <c:v>2.1902408745819724E-3</c:v>
                </c:pt>
                <c:pt idx="10">
                  <c:v>-1.1142085820740832E-2</c:v>
                </c:pt>
                <c:pt idx="11">
                  <c:v>2.8226803250176014E-2</c:v>
                </c:pt>
                <c:pt idx="12">
                  <c:v>5.8137897528411031E-2</c:v>
                </c:pt>
                <c:pt idx="13">
                  <c:v>0.11103444314277411</c:v>
                </c:pt>
                <c:pt idx="14">
                  <c:v>0.11823119923489744</c:v>
                </c:pt>
                <c:pt idx="15">
                  <c:v>0.1061928326947994</c:v>
                </c:pt>
                <c:pt idx="16">
                  <c:v>9.7806444088014866E-2</c:v>
                </c:pt>
                <c:pt idx="17">
                  <c:v>9.2451005448835666E-2</c:v>
                </c:pt>
                <c:pt idx="18">
                  <c:v>7.9022404021435788E-2</c:v>
                </c:pt>
                <c:pt idx="19">
                  <c:v>8.4227736011605936E-2</c:v>
                </c:pt>
                <c:pt idx="20">
                  <c:v>7.3399560885997639E-2</c:v>
                </c:pt>
                <c:pt idx="21">
                  <c:v>7.6853330671489584E-2</c:v>
                </c:pt>
                <c:pt idx="22">
                  <c:v>6.9000170704836883E-2</c:v>
                </c:pt>
                <c:pt idx="23">
                  <c:v>6.5869142680675674E-2</c:v>
                </c:pt>
                <c:pt idx="24">
                  <c:v>6.562052864585799E-2</c:v>
                </c:pt>
                <c:pt idx="25">
                  <c:v>6.8457831581914874E-2</c:v>
                </c:pt>
                <c:pt idx="26">
                  <c:v>6.3176019421454788E-2</c:v>
                </c:pt>
                <c:pt idx="27">
                  <c:v>5.4973953461664671E-2</c:v>
                </c:pt>
                <c:pt idx="28">
                  <c:v>4.5587392326620124E-2</c:v>
                </c:pt>
                <c:pt idx="29">
                  <c:v>4.0952970656352283E-2</c:v>
                </c:pt>
                <c:pt idx="30">
                  <c:v>4.58279442970424E-2</c:v>
                </c:pt>
                <c:pt idx="31">
                  <c:v>3.8843184610497294E-2</c:v>
                </c:pt>
                <c:pt idx="32">
                  <c:v>3.2208414876553793E-2</c:v>
                </c:pt>
                <c:pt idx="33">
                  <c:v>1.8188896883251759E-2</c:v>
                </c:pt>
                <c:pt idx="34">
                  <c:v>1.6297502983624979E-2</c:v>
                </c:pt>
                <c:pt idx="35">
                  <c:v>1.1291231454586326E-2</c:v>
                </c:pt>
                <c:pt idx="36">
                  <c:v>1.1859614552312214E-2</c:v>
                </c:pt>
                <c:pt idx="37">
                  <c:v>1.4483147181580502E-2</c:v>
                </c:pt>
                <c:pt idx="38">
                  <c:v>-7.5734899455592863E-4</c:v>
                </c:pt>
                <c:pt idx="39">
                  <c:v>-7.9275650927955743E-3</c:v>
                </c:pt>
                <c:pt idx="40">
                  <c:v>-1.5920881619098659E-2</c:v>
                </c:pt>
                <c:pt idx="41">
                  <c:v>-2.6071091897512333E-2</c:v>
                </c:pt>
                <c:pt idx="42">
                  <c:v>-2.5562071716207946E-2</c:v>
                </c:pt>
                <c:pt idx="43">
                  <c:v>-2.7662832973001206E-2</c:v>
                </c:pt>
                <c:pt idx="44">
                  <c:v>-1.5257741635618993E-2</c:v>
                </c:pt>
                <c:pt idx="45">
                  <c:v>-8.5199310253782912E-3</c:v>
                </c:pt>
                <c:pt idx="46">
                  <c:v>-4.0975245620817891E-3</c:v>
                </c:pt>
                <c:pt idx="47">
                  <c:v>-5.8642596237312716E-4</c:v>
                </c:pt>
                <c:pt idx="48">
                  <c:v>-1.0153692498471423E-2</c:v>
                </c:pt>
                <c:pt idx="49">
                  <c:v>-3.7774425563941283E-2</c:v>
                </c:pt>
                <c:pt idx="50">
                  <c:v>-5.6352491062033661E-2</c:v>
                </c:pt>
                <c:pt idx="51">
                  <c:v>-5.4865697860807749E-2</c:v>
                </c:pt>
                <c:pt idx="52">
                  <c:v>-5.4296407660919366E-2</c:v>
                </c:pt>
                <c:pt idx="53">
                  <c:v>-5.3139666864627344E-2</c:v>
                </c:pt>
                <c:pt idx="54">
                  <c:v>-5.3785438184549506E-2</c:v>
                </c:pt>
                <c:pt idx="55">
                  <c:v>-5.1979967278746875E-2</c:v>
                </c:pt>
                <c:pt idx="56">
                  <c:v>-5.2980520984950097E-2</c:v>
                </c:pt>
                <c:pt idx="57">
                  <c:v>-5.763546505828232E-2</c:v>
                </c:pt>
                <c:pt idx="58">
                  <c:v>-5.2237076708473773E-2</c:v>
                </c:pt>
                <c:pt idx="59">
                  <c:v>-4.4038015667054231E-2</c:v>
                </c:pt>
                <c:pt idx="60">
                  <c:v>-2.5868931757291103E-2</c:v>
                </c:pt>
                <c:pt idx="61">
                  <c:v>-5.3324462452598587E-3</c:v>
                </c:pt>
                <c:pt idx="62">
                  <c:v>2.3997392647291393E-2</c:v>
                </c:pt>
                <c:pt idx="63">
                  <c:v>3.9244950256448474E-2</c:v>
                </c:pt>
                <c:pt idx="64">
                  <c:v>5.6685841625360611E-2</c:v>
                </c:pt>
                <c:pt idx="65">
                  <c:v>7.8257573227587418E-2</c:v>
                </c:pt>
                <c:pt idx="66">
                  <c:v>7.8177130760453517E-2</c:v>
                </c:pt>
                <c:pt idx="67">
                  <c:v>7.6642662647188775E-2</c:v>
                </c:pt>
                <c:pt idx="68">
                  <c:v>7.1199424370817832E-2</c:v>
                </c:pt>
                <c:pt idx="69">
                  <c:v>7.6843204062451154E-2</c:v>
                </c:pt>
                <c:pt idx="70">
                  <c:v>7.8554356426273841E-2</c:v>
                </c:pt>
                <c:pt idx="71">
                  <c:v>9.0139459909544195E-2</c:v>
                </c:pt>
                <c:pt idx="72">
                  <c:v>8.1147271588148495E-2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21312"/>
        <c:axId val="226622848"/>
      </c:lineChart>
      <c:dateAx>
        <c:axId val="226621312"/>
        <c:scaling>
          <c:orientation val="minMax"/>
          <c:min val="38777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/>
          <a:lstStyle/>
          <a:p>
            <a:pPr>
              <a:defRPr lang="en-GB" sz="1290" b="1" baseline="0"/>
            </a:pPr>
            <a:endParaRPr lang="en-US"/>
          </a:p>
        </c:txPr>
        <c:crossAx val="226622848"/>
        <c:crosses val="autoZero"/>
        <c:auto val="1"/>
        <c:lblOffset val="100"/>
        <c:baseTimeUnit val="months"/>
      </c:dateAx>
      <c:valAx>
        <c:axId val="226622848"/>
        <c:scaling>
          <c:orientation val="minMax"/>
          <c:min val="-0.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 sz="1400" b="1"/>
            </a:pPr>
            <a:endParaRPr lang="en-US"/>
          </a:p>
        </c:txPr>
        <c:crossAx val="22662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27778494901259"/>
          <c:y val="2.2803675362176729E-2"/>
          <c:w val="0.32215001738000798"/>
          <c:h val="0.55403777613748662"/>
        </c:manualLayout>
      </c:layout>
      <c:overlay val="0"/>
      <c:txPr>
        <a:bodyPr/>
        <a:lstStyle/>
        <a:p>
          <a:pPr>
            <a:defRPr lang="en-GB" sz="16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9"/>
  <sheetViews>
    <sheetView zoomScale="8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0"/>
  <sheetViews>
    <sheetView zoomScale="70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1"/>
  <sheetViews>
    <sheetView zoomScale="70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2"/>
  <sheetViews>
    <sheetView zoomScale="70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4"/>
  <sheetViews>
    <sheetView zoomScale="70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13"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15"/>
  <sheetViews>
    <sheetView zoomScale="70"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16"/>
  <sheetViews>
    <sheetView zoomScale="70"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17"/>
  <sheetViews>
    <sheetView zoomScale="7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8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tabSelected="1" zoomScale="8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"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6"/>
  <sheetViews>
    <sheetView zoomScale="8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7"/>
  <sheetViews>
    <sheetView zoomScale="8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8"/>
  <sheetViews>
    <sheetView zoomScale="8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95249" y="598715"/>
    <xdr:ext cx="8422821" cy="51026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Bin/Baro1/Consolidated%20File/Gauteng/GBB%20totals%20seadj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o1\AppData\Roaming\Microsoft\Excel\GBB%20totals%20se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ro1/Consolidated%20File/Western%20Cape/WCBB%20Totals%20Seasonally%20Adjus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ro1/Consolidated%20File/Provinces/Eastern%20Cape/ECBB%20Totals%20Seasonally%20Adjus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ro1/Consolidated%20File/Free%20State/FSB%20Totals%20Seasonally%20Adjus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aro1/Consolidated%20File/Provinces/Kwa-Zulu%20Natal/KZN%20%20Totals%20Seasonally%20Adjus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ro1/Consolidated%20File/Gauteng/GBB%20totals%20sead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ro1/Consolidated%20File/Free%20State/FSB%20Totals%20Seasonally%20Adjusted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Bin/Baro1/Consolidated%20File/Eastern%20Cape/ECBB%20Totals%20Seasonally%20Adjust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Bin/Baro1/Consolidated%20File/Free%20State/FSB%20Totals%20Seasonally%20Adjus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ata"/>
      <sheetName val="Barometer YoY (2)"/>
      <sheetName val="Barometer YoY"/>
      <sheetName val="Growth YoY"/>
      <sheetName val="Stress YoY "/>
      <sheetName val="Manu YoY "/>
      <sheetName val="Elec YoY"/>
      <sheetName val="Const YoY"/>
      <sheetName val="Trans YoY"/>
      <sheetName val="Trade YoY"/>
      <sheetName val="Fin YoY"/>
      <sheetName val="ST Electricity"/>
      <sheetName val="Sector data"/>
      <sheetName val="Comparison (3)"/>
      <sheetName val="G Agric"/>
      <sheetName val="G Mining"/>
      <sheetName val="G Manu"/>
      <sheetName val="G Construction"/>
      <sheetName val="G Elec"/>
      <sheetName val="G Trans"/>
      <sheetName val="G Trade"/>
      <sheetName val="G Fin"/>
      <sheetName val="Goverment"/>
      <sheetName val="G Growth Index"/>
      <sheetName val="G Stress Index "/>
      <sheetName val="Sheet1"/>
      <sheetName val="Sheet2"/>
      <sheetName val="Sheet3"/>
      <sheetName val="Sheet4"/>
      <sheetName val="Indices"/>
      <sheetName val="S_Calc"/>
      <sheetName val="SEA Index"/>
      <sheetName val="S_Index G_Rates"/>
      <sheetName val="Table sheet"/>
      <sheetName val="Chart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S_Calc"/>
      <sheetName val="SEA Index"/>
      <sheetName val="S_Index G_Rates"/>
      <sheetName val="Table sheet"/>
      <sheetName val="Chart1"/>
      <sheetName val="Chart2"/>
      <sheetName val="GP Baromter"/>
      <sheetName val="Growth Index"/>
      <sheetName val="Stress Index"/>
      <sheetName val="Mining"/>
      <sheetName val="Manufacturing"/>
      <sheetName val="Construction"/>
      <sheetName val="Transport"/>
      <sheetName val="Electricity"/>
      <sheetName val="Trade"/>
      <sheetName val="Financial service"/>
      <sheetName val="Baro % YOY change"/>
      <sheetName val="Baro growth YOY"/>
      <sheetName val="Stress YoY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GP Barometer"/>
      <sheetName val="GP Growth "/>
      <sheetName val="GP Stress Index"/>
      <sheetName val="Manu"/>
      <sheetName val="Constr"/>
      <sheetName val="Trans"/>
      <sheetName val="Elec"/>
      <sheetName val="Fin"/>
      <sheetName val="Barometer YoY"/>
      <sheetName val="Growth YoY"/>
      <sheetName val="Chart33"/>
      <sheetName val="Chart34"/>
    </sheetNames>
    <sheetDataSet>
      <sheetData sheetId="0" refreshError="1"/>
      <sheetData sheetId="1" refreshError="1"/>
      <sheetData sheetId="2" refreshError="1"/>
      <sheetData sheetId="3" refreshError="1">
        <row r="3">
          <cell r="K3">
            <v>103.88360371894798</v>
          </cell>
        </row>
        <row r="11">
          <cell r="K11">
            <v>96.059427971070889</v>
          </cell>
        </row>
        <row r="12">
          <cell r="K12">
            <v>93.074692782591683</v>
          </cell>
        </row>
        <row r="13">
          <cell r="K13">
            <v>92.299699041454531</v>
          </cell>
        </row>
        <row r="14">
          <cell r="K14">
            <v>91.19150574991238</v>
          </cell>
        </row>
        <row r="15">
          <cell r="K15">
            <v>98.766226850051538</v>
          </cell>
        </row>
        <row r="16">
          <cell r="K16">
            <v>100.55919345035986</v>
          </cell>
        </row>
        <row r="17">
          <cell r="K17">
            <v>98.966389862448139</v>
          </cell>
        </row>
        <row r="18">
          <cell r="K18">
            <v>94.948027993499167</v>
          </cell>
        </row>
        <row r="19">
          <cell r="K19">
            <v>95.989943638536417</v>
          </cell>
        </row>
        <row r="20">
          <cell r="K20">
            <v>98.037839386150821</v>
          </cell>
        </row>
        <row r="21">
          <cell r="K21">
            <v>99.082988707225056</v>
          </cell>
        </row>
        <row r="22">
          <cell r="K22">
            <v>98.985850634812948</v>
          </cell>
        </row>
        <row r="23">
          <cell r="K23">
            <v>99.783065145949863</v>
          </cell>
        </row>
        <row r="24">
          <cell r="K24">
            <v>104.16224658805288</v>
          </cell>
        </row>
        <row r="25">
          <cell r="K25">
            <v>110.35178631618909</v>
          </cell>
        </row>
        <row r="26">
          <cell r="K26">
            <v>111.18984212618747</v>
          </cell>
        </row>
        <row r="27">
          <cell r="K27">
            <v>122.25020527904842</v>
          </cell>
        </row>
        <row r="28">
          <cell r="K28">
            <v>124.61852589780287</v>
          </cell>
        </row>
        <row r="29">
          <cell r="K29">
            <v>123.63431662996041</v>
          </cell>
        </row>
        <row r="30">
          <cell r="H30">
            <v>116.84660385936714</v>
          </cell>
          <cell r="K30">
            <v>123.18659179965152</v>
          </cell>
        </row>
        <row r="31">
          <cell r="H31">
            <v>120.13543760976785</v>
          </cell>
          <cell r="K31">
            <v>121.41734249883697</v>
          </cell>
        </row>
        <row r="32">
          <cell r="H32">
            <v>114.33735035166794</v>
          </cell>
          <cell r="K32">
            <v>128.16775662817946</v>
          </cell>
        </row>
        <row r="33">
          <cell r="H33">
            <v>117.22754324839764</v>
          </cell>
          <cell r="K33">
            <v>125.94596549547927</v>
          </cell>
        </row>
        <row r="34">
          <cell r="H34">
            <v>118.63250236309575</v>
          </cell>
          <cell r="K34">
            <v>129.21798360935699</v>
          </cell>
        </row>
        <row r="35">
          <cell r="H35">
            <v>118.05572301732029</v>
          </cell>
          <cell r="K35">
            <v>131.34289732370783</v>
          </cell>
        </row>
        <row r="36">
          <cell r="H36">
            <v>117.48482156140787</v>
          </cell>
          <cell r="K36">
            <v>130.66132650865413</v>
          </cell>
        </row>
        <row r="37">
          <cell r="H37">
            <v>117.86162588251739</v>
          </cell>
          <cell r="K37">
            <v>130.26152803989029</v>
          </cell>
        </row>
        <row r="38">
          <cell r="H38">
            <v>120.02185518810666</v>
          </cell>
          <cell r="K38">
            <v>129.42734214513141</v>
          </cell>
        </row>
        <row r="39">
          <cell r="H39">
            <v>136.49147240496379</v>
          </cell>
          <cell r="K39">
            <v>142.48168625599988</v>
          </cell>
        </row>
        <row r="40">
          <cell r="H40">
            <v>138.04873149166187</v>
          </cell>
          <cell r="K40">
            <v>147.64500804929193</v>
          </cell>
        </row>
        <row r="41">
          <cell r="H41">
            <v>134.5461385315792</v>
          </cell>
          <cell r="K41">
            <v>147.66900534194954</v>
          </cell>
        </row>
        <row r="42">
          <cell r="H42">
            <v>136.09711929470063</v>
          </cell>
          <cell r="K42">
            <v>146.86958385457689</v>
          </cell>
        </row>
        <row r="43">
          <cell r="H43">
            <v>133.69129269906441</v>
          </cell>
          <cell r="K43">
            <v>150.29090282104721</v>
          </cell>
        </row>
        <row r="44">
          <cell r="H44">
            <v>137.98794665296953</v>
          </cell>
          <cell r="K44">
            <v>147.73164363219408</v>
          </cell>
        </row>
        <row r="45">
          <cell r="H45">
            <v>139.54671640490599</v>
          </cell>
          <cell r="K45">
            <v>150.17559775150676</v>
          </cell>
        </row>
        <row r="46">
          <cell r="H46">
            <v>139.66035368266063</v>
          </cell>
          <cell r="K46">
            <v>151.43744655655155</v>
          </cell>
        </row>
        <row r="47">
          <cell r="H47">
            <v>143.44267786560769</v>
          </cell>
          <cell r="K47">
            <v>152.57770714661089</v>
          </cell>
        </row>
        <row r="48">
          <cell r="H48">
            <v>145.52721981887331</v>
          </cell>
          <cell r="K48">
            <v>152.8971191631515</v>
          </cell>
        </row>
        <row r="49">
          <cell r="H49">
            <v>145.69651149700715</v>
          </cell>
          <cell r="K49">
            <v>154.44755708825681</v>
          </cell>
        </row>
        <row r="50">
          <cell r="H50">
            <v>143.4222753441523</v>
          </cell>
          <cell r="K50">
            <v>154.71180791000708</v>
          </cell>
        </row>
        <row r="51">
          <cell r="H51">
            <v>160.45245841475739</v>
          </cell>
          <cell r="K51">
            <v>166.98227921500933</v>
          </cell>
        </row>
        <row r="52">
          <cell r="H52">
            <v>166.74133438404627</v>
          </cell>
          <cell r="K52">
            <v>172.72434094377004</v>
          </cell>
        </row>
        <row r="53">
          <cell r="H53">
            <v>168.74888794694004</v>
          </cell>
          <cell r="K53">
            <v>172.28789658051815</v>
          </cell>
        </row>
        <row r="54">
          <cell r="H54">
            <v>167.78976655720214</v>
          </cell>
          <cell r="K54">
            <v>166.06692656509315</v>
          </cell>
        </row>
        <row r="55">
          <cell r="H55">
            <v>163.07452223680423</v>
          </cell>
          <cell r="K55">
            <v>160.61426432449542</v>
          </cell>
        </row>
        <row r="56">
          <cell r="H56">
            <v>160.58385334524201</v>
          </cell>
          <cell r="K56">
            <v>163.72559543690417</v>
          </cell>
        </row>
        <row r="57">
          <cell r="H57">
            <v>161.66319774721174</v>
          </cell>
          <cell r="K57">
            <v>159.53158632967313</v>
          </cell>
        </row>
        <row r="58">
          <cell r="H58">
            <v>164.83383988297939</v>
          </cell>
          <cell r="K58">
            <v>159.1392472615062</v>
          </cell>
        </row>
        <row r="59">
          <cell r="H59">
            <v>164.14848585411764</v>
          </cell>
          <cell r="K59">
            <v>158.22447185894723</v>
          </cell>
        </row>
        <row r="60">
          <cell r="H60">
            <v>164.39187283916863</v>
          </cell>
          <cell r="K60">
            <v>157.46377873872476</v>
          </cell>
        </row>
        <row r="61">
          <cell r="H61">
            <v>162.16966268909397</v>
          </cell>
          <cell r="K61">
            <v>155.02563704131353</v>
          </cell>
        </row>
        <row r="62">
          <cell r="H62">
            <v>160.30363740970643</v>
          </cell>
          <cell r="K62">
            <v>151.00330687598125</v>
          </cell>
        </row>
        <row r="63">
          <cell r="H63">
            <v>176.65819963555367</v>
          </cell>
          <cell r="K63">
            <v>163.24152909921489</v>
          </cell>
        </row>
        <row r="64">
          <cell r="H64">
            <v>178.6406848496936</v>
          </cell>
          <cell r="K64">
            <v>168.67916212248215</v>
          </cell>
        </row>
        <row r="65">
          <cell r="H65">
            <v>178.01084593192348</v>
          </cell>
          <cell r="K65">
            <v>167.62995785554608</v>
          </cell>
        </row>
        <row r="66">
          <cell r="H66">
            <v>174.48971548367834</v>
          </cell>
          <cell r="K66">
            <v>164.39248196820722</v>
          </cell>
        </row>
        <row r="67">
          <cell r="H67">
            <v>171.67299512162364</v>
          </cell>
          <cell r="K67">
            <v>163.7017318496126</v>
          </cell>
        </row>
        <row r="68">
          <cell r="H68">
            <v>176.68666049427543</v>
          </cell>
          <cell r="K68">
            <v>163.89892503009023</v>
          </cell>
        </row>
        <row r="69">
          <cell r="H69">
            <v>173.41245749473143</v>
          </cell>
          <cell r="K69">
            <v>160.87464419402056</v>
          </cell>
        </row>
        <row r="70">
          <cell r="H70">
            <v>171.41285503617397</v>
          </cell>
          <cell r="K70">
            <v>161.38729622031991</v>
          </cell>
        </row>
        <row r="71">
          <cell r="H71">
            <v>169.10462462490401</v>
          </cell>
          <cell r="K71">
            <v>159.92508461125067</v>
          </cell>
        </row>
        <row r="72">
          <cell r="H72">
            <v>169.36004927171112</v>
          </cell>
          <cell r="K72">
            <v>158.18391368868876</v>
          </cell>
        </row>
        <row r="73">
          <cell r="H73">
            <v>169.29994029203687</v>
          </cell>
          <cell r="K73">
            <v>159.15053244657403</v>
          </cell>
        </row>
        <row r="74">
          <cell r="H74">
            <v>165.80589399026277</v>
          </cell>
          <cell r="K74">
            <v>152.22590789216937</v>
          </cell>
        </row>
        <row r="75">
          <cell r="H75">
            <v>180.38413384683213</v>
          </cell>
          <cell r="K75">
            <v>160.09548002504036</v>
          </cell>
        </row>
        <row r="76">
          <cell r="H76">
            <v>178.57704035338622</v>
          </cell>
          <cell r="K76">
            <v>158.42432748945575</v>
          </cell>
        </row>
        <row r="77">
          <cell r="H77">
            <v>179.48770378439013</v>
          </cell>
          <cell r="K77">
            <v>160.88786127841729</v>
          </cell>
        </row>
        <row r="78">
          <cell r="H78">
            <v>170.73829955473201</v>
          </cell>
          <cell r="K78">
            <v>153.25131529733028</v>
          </cell>
        </row>
        <row r="79">
          <cell r="H79">
            <v>161.49756798048094</v>
          </cell>
          <cell r="K79">
            <v>152.34267258932007</v>
          </cell>
        </row>
        <row r="80">
          <cell r="H80">
            <v>160.65241887089542</v>
          </cell>
          <cell r="K80">
            <v>146.72473636628027</v>
          </cell>
        </row>
        <row r="81">
          <cell r="H81">
            <v>154.07406523904621</v>
          </cell>
          <cell r="K81">
            <v>143.23522707406039</v>
          </cell>
        </row>
        <row r="82">
          <cell r="H82">
            <v>152.02829547408584</v>
          </cell>
          <cell r="K82">
            <v>139.55397507324119</v>
          </cell>
        </row>
        <row r="83">
          <cell r="H83">
            <v>143.63761446399673</v>
          </cell>
          <cell r="K83">
            <v>135.7890663277158</v>
          </cell>
        </row>
        <row r="84">
          <cell r="H84">
            <v>143.4000910255204</v>
          </cell>
          <cell r="K84">
            <v>136.04897236417116</v>
          </cell>
        </row>
        <row r="85">
          <cell r="H85">
            <v>138.81841152996947</v>
          </cell>
          <cell r="K85">
            <v>135.39248392041827</v>
          </cell>
        </row>
        <row r="86">
          <cell r="H86">
            <v>132.23617271824051</v>
          </cell>
          <cell r="K86">
            <v>131.87558363215373</v>
          </cell>
        </row>
        <row r="87">
          <cell r="H87">
            <v>134.44814525320348</v>
          </cell>
          <cell r="K87">
            <v>134.94731159143419</v>
          </cell>
        </row>
        <row r="88">
          <cell r="H88">
            <v>134.89316662478245</v>
          </cell>
          <cell r="K88">
            <v>131.30243831780055</v>
          </cell>
        </row>
        <row r="89">
          <cell r="H89">
            <v>136.02389291385694</v>
          </cell>
          <cell r="K89">
            <v>134.431174959674</v>
          </cell>
        </row>
        <row r="90">
          <cell r="H90">
            <v>134.83919700212434</v>
          </cell>
          <cell r="K90">
            <v>133.60123991996858</v>
          </cell>
        </row>
        <row r="91">
          <cell r="H91">
            <v>127.76212772262326</v>
          </cell>
          <cell r="K91">
            <v>130.97607630098932</v>
          </cell>
        </row>
        <row r="92">
          <cell r="H92">
            <v>122.93663265480798</v>
          </cell>
          <cell r="K92">
            <v>128.15924508039512</v>
          </cell>
        </row>
        <row r="93">
          <cell r="K93">
            <v>123.71889316816392</v>
          </cell>
        </row>
        <row r="94">
          <cell r="K94">
            <v>122.44138838896571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dices"/>
      <sheetName val="Seasonal Adjustment"/>
      <sheetName val="Final Indices (SA)"/>
      <sheetName val="Results Table"/>
      <sheetName val="baro yoy"/>
      <sheetName val="growth yoy"/>
      <sheetName val="stress yoy"/>
      <sheetName val="agri"/>
      <sheetName val="min"/>
      <sheetName val="manu"/>
      <sheetName val="cons"/>
      <sheetName val="trans"/>
      <sheetName val="elec"/>
      <sheetName val="trade"/>
      <sheetName val="fina"/>
      <sheetName val="gov"/>
      <sheetName val="growth"/>
      <sheetName val="stress"/>
      <sheetName val="baro"/>
      <sheetName val="Sheet1"/>
      <sheetName val="Index Data"/>
      <sheetName val="Barometer YoY (2)"/>
      <sheetName val="Barometer YoY"/>
      <sheetName val="Stress YoY "/>
      <sheetName val="Manu YoY "/>
      <sheetName val="Elec YoY"/>
      <sheetName val="Const YoY"/>
      <sheetName val="Trans YoY"/>
      <sheetName val="Trade YoY"/>
      <sheetName val="Fin YoY"/>
      <sheetName val="ST Electricity"/>
      <sheetName val="Sector data"/>
      <sheetName val="Comparison (3)"/>
      <sheetName val="G Agric"/>
    </sheetNames>
    <sheetDataSet>
      <sheetData sheetId="0"/>
      <sheetData sheetId="1"/>
      <sheetData sheetId="2">
        <row r="90">
          <cell r="B90">
            <v>108.87263177352963</v>
          </cell>
          <cell r="C90">
            <v>60.299618658375692</v>
          </cell>
          <cell r="D90">
            <v>101.82894820301931</v>
          </cell>
          <cell r="E90">
            <v>107.08809681202615</v>
          </cell>
          <cell r="F90">
            <v>120.67098104075032</v>
          </cell>
          <cell r="G90">
            <v>128.16961328913197</v>
          </cell>
          <cell r="H90">
            <v>114.15498442628828</v>
          </cell>
          <cell r="I90">
            <v>102.61168009076761</v>
          </cell>
          <cell r="J90">
            <v>143.70380204070915</v>
          </cell>
          <cell r="K90">
            <v>112.54510914310978</v>
          </cell>
          <cell r="L90">
            <v>113.27949498439929</v>
          </cell>
          <cell r="M90">
            <v>99.351704523938196</v>
          </cell>
        </row>
        <row r="91">
          <cell r="B91">
            <v>108.43267397479138</v>
          </cell>
          <cell r="C91">
            <v>64.514427559632551</v>
          </cell>
          <cell r="D91">
            <v>99.792796900004788</v>
          </cell>
          <cell r="E91">
            <v>107.92004780161173</v>
          </cell>
          <cell r="F91">
            <v>120.85726265623585</v>
          </cell>
          <cell r="G91">
            <v>130.17166155698436</v>
          </cell>
          <cell r="H91">
            <v>112.26780393462646</v>
          </cell>
          <cell r="I91">
            <v>101.48751784043367</v>
          </cell>
          <cell r="J91">
            <v>148.2373479310499</v>
          </cell>
          <cell r="K91">
            <v>112.15805424558444</v>
          </cell>
          <cell r="L91">
            <v>114.09148662149693</v>
          </cell>
          <cell r="M91">
            <v>98.305366655159176</v>
          </cell>
        </row>
        <row r="92">
          <cell r="B92">
            <v>108.27598755610708</v>
          </cell>
          <cell r="C92">
            <v>69.755815890310615</v>
          </cell>
          <cell r="D92">
            <v>98.298730565590787</v>
          </cell>
          <cell r="E92">
            <v>108.04664502037492</v>
          </cell>
          <cell r="F92">
            <v>113.10478346139919</v>
          </cell>
          <cell r="G92">
            <v>130.03222186212417</v>
          </cell>
          <cell r="H92">
            <v>110.2012748902152</v>
          </cell>
          <cell r="I92">
            <v>101.33492015193093</v>
          </cell>
          <cell r="J92">
            <v>144.67724783857636</v>
          </cell>
          <cell r="K92">
            <v>110.77909812936507</v>
          </cell>
          <cell r="L92">
            <v>113.63352682588268</v>
          </cell>
          <cell r="M92">
            <v>97.488040038666256</v>
          </cell>
        </row>
        <row r="93">
          <cell r="B93">
            <v>107.2696196727539</v>
          </cell>
          <cell r="C93">
            <v>76.321456724205859</v>
          </cell>
          <cell r="D93">
            <v>97.3754100317488</v>
          </cell>
          <cell r="E93">
            <v>106.47771030419509</v>
          </cell>
          <cell r="F93">
            <v>106.35760827815029</v>
          </cell>
          <cell r="G93">
            <v>130.36211091278977</v>
          </cell>
          <cell r="H93">
            <v>108.4344484656577</v>
          </cell>
          <cell r="I93">
            <v>99.502794448028965</v>
          </cell>
          <cell r="J93">
            <v>154.03028743830643</v>
          </cell>
          <cell r="K93">
            <v>110.4576364000919</v>
          </cell>
          <cell r="L93">
            <v>112.50571571416239</v>
          </cell>
          <cell r="M93">
            <v>98.179577543176606</v>
          </cell>
        </row>
        <row r="94">
          <cell r="B94">
            <v>111.67047683072613</v>
          </cell>
          <cell r="C94">
            <v>75.070170053911383</v>
          </cell>
          <cell r="D94">
            <v>96.637078646066342</v>
          </cell>
          <cell r="E94">
            <v>104.64172824697327</v>
          </cell>
          <cell r="F94">
            <v>102.69931850264329</v>
          </cell>
          <cell r="G94">
            <v>130.59946170162101</v>
          </cell>
          <cell r="H94">
            <v>106.93263116991449</v>
          </cell>
          <cell r="I94">
            <v>97.636456022459356</v>
          </cell>
          <cell r="J94">
            <v>151.52295878993897</v>
          </cell>
          <cell r="K94">
            <v>109.25168553456334</v>
          </cell>
          <cell r="L94">
            <v>112.56509063631998</v>
          </cell>
          <cell r="M94">
            <v>97.056454107551218</v>
          </cell>
        </row>
        <row r="95">
          <cell r="B95">
            <v>109.74795484611883</v>
          </cell>
          <cell r="C95">
            <v>75.528378314694976</v>
          </cell>
          <cell r="D95">
            <v>97.980998335127609</v>
          </cell>
          <cell r="E95">
            <v>103.47057880472947</v>
          </cell>
          <cell r="F95">
            <v>103.20837991232082</v>
          </cell>
          <cell r="G95">
            <v>130.97251391387897</v>
          </cell>
          <cell r="H95">
            <v>106.0624873612051</v>
          </cell>
          <cell r="I95">
            <v>95.084692476089657</v>
          </cell>
          <cell r="J95">
            <v>151.6154659679793</v>
          </cell>
          <cell r="K95">
            <v>108.52680401067067</v>
          </cell>
          <cell r="L95">
            <v>110.6561832085909</v>
          </cell>
          <cell r="M95">
            <v>98.075679879626549</v>
          </cell>
        </row>
        <row r="96">
          <cell r="B96">
            <v>109.23512628826745</v>
          </cell>
          <cell r="C96">
            <v>74.44046723694133</v>
          </cell>
          <cell r="D96">
            <v>98.077564639587948</v>
          </cell>
          <cell r="E96">
            <v>104.22069156432286</v>
          </cell>
          <cell r="F96">
            <v>104.2907126932009</v>
          </cell>
          <cell r="G96">
            <v>130.17389013932075</v>
          </cell>
          <cell r="H96">
            <v>105.7905500937068</v>
          </cell>
          <cell r="I96">
            <v>93.750872128302547</v>
          </cell>
          <cell r="J96">
            <v>146.29152787324628</v>
          </cell>
          <cell r="K96">
            <v>107.45125773905421</v>
          </cell>
          <cell r="L96">
            <v>116.02765278240688</v>
          </cell>
          <cell r="M96">
            <v>92.608318071006352</v>
          </cell>
        </row>
        <row r="97">
          <cell r="B97">
            <v>106.19909237028941</v>
          </cell>
          <cell r="C97">
            <v>75.431802020517395</v>
          </cell>
          <cell r="D97">
            <v>98.659539386757132</v>
          </cell>
          <cell r="E97">
            <v>104.5298061876709</v>
          </cell>
          <cell r="F97">
            <v>100.95484577958784</v>
          </cell>
          <cell r="G97">
            <v>128.31310416855169</v>
          </cell>
          <cell r="H97">
            <v>105.17173930627476</v>
          </cell>
          <cell r="I97">
            <v>92.731291422336099</v>
          </cell>
          <cell r="J97">
            <v>143.18975397683982</v>
          </cell>
          <cell r="K97">
            <v>106.36469883832662</v>
          </cell>
          <cell r="L97">
            <v>115.38289098523917</v>
          </cell>
          <cell r="M97">
            <v>92.184116665904796</v>
          </cell>
        </row>
        <row r="98">
          <cell r="B98">
            <v>104.37880365008127</v>
          </cell>
          <cell r="C98">
            <v>79.130167085589449</v>
          </cell>
          <cell r="D98">
            <v>99.06164065445175</v>
          </cell>
          <cell r="E98">
            <v>104.68219502493282</v>
          </cell>
          <cell r="F98">
            <v>103.15440649922682</v>
          </cell>
          <cell r="G98">
            <v>128.1282502067109</v>
          </cell>
          <cell r="H98">
            <v>105.69972475787172</v>
          </cell>
          <cell r="I98">
            <v>91.959450893131205</v>
          </cell>
          <cell r="J98">
            <v>144.98301377839587</v>
          </cell>
          <cell r="K98">
            <v>106.47958346435698</v>
          </cell>
          <cell r="L98">
            <v>113.83439530956545</v>
          </cell>
          <cell r="M98">
            <v>93.539024979921464</v>
          </cell>
        </row>
        <row r="99">
          <cell r="B99">
            <v>101.47887854656966</v>
          </cell>
          <cell r="C99">
            <v>81.191859101815083</v>
          </cell>
          <cell r="D99">
            <v>100.32444411457094</v>
          </cell>
          <cell r="E99">
            <v>104.69564583464856</v>
          </cell>
          <cell r="F99">
            <v>96.521966590207057</v>
          </cell>
          <cell r="G99">
            <v>128.34463848998175</v>
          </cell>
          <cell r="H99">
            <v>105.70385386407874</v>
          </cell>
          <cell r="I99">
            <v>91.765078071250159</v>
          </cell>
          <cell r="J99">
            <v>145.94935985357466</v>
          </cell>
          <cell r="K99">
            <v>106.439706303522</v>
          </cell>
          <cell r="L99">
            <v>113.39140469743265</v>
          </cell>
          <cell r="M99">
            <v>93.86928981746</v>
          </cell>
        </row>
        <row r="100">
          <cell r="B100">
            <v>105.19710500414726</v>
          </cell>
          <cell r="C100">
            <v>81.671415437374293</v>
          </cell>
          <cell r="D100">
            <v>103.01366123280879</v>
          </cell>
          <cell r="E100">
            <v>106.55849494372426</v>
          </cell>
          <cell r="F100">
            <v>97.96354148159655</v>
          </cell>
          <cell r="G100">
            <v>138.23984443323627</v>
          </cell>
          <cell r="H100">
            <v>110.00961074120063</v>
          </cell>
          <cell r="I100">
            <v>96.728759583824683</v>
          </cell>
          <cell r="J100">
            <v>158.60982818452888</v>
          </cell>
          <cell r="K100">
            <v>111.93536244721477</v>
          </cell>
          <cell r="L100">
            <v>113.33249589367371</v>
          </cell>
          <cell r="M100">
            <v>98.767226085120626</v>
          </cell>
        </row>
        <row r="101">
          <cell r="B101">
            <v>106.01169427477231</v>
          </cell>
          <cell r="C101">
            <v>80.77526411374555</v>
          </cell>
          <cell r="D101">
            <v>103.11212330293371</v>
          </cell>
          <cell r="E101">
            <v>107.47211138269174</v>
          </cell>
          <cell r="F101">
            <v>98.532691402584376</v>
          </cell>
          <cell r="G101">
            <v>136.92967252600113</v>
          </cell>
          <cell r="H101">
            <v>110.21662981867938</v>
          </cell>
          <cell r="I101">
            <v>96.763298623536613</v>
          </cell>
          <cell r="J101">
            <v>153.51375162250807</v>
          </cell>
          <cell r="K101">
            <v>111.38843505951635</v>
          </cell>
          <cell r="L101">
            <v>112.53367644209303</v>
          </cell>
          <cell r="M101">
            <v>98.982312300828468</v>
          </cell>
        </row>
        <row r="102">
          <cell r="B102">
            <v>106.50486002539265</v>
          </cell>
          <cell r="C102">
            <v>81.167998989170087</v>
          </cell>
          <cell r="D102">
            <v>102.61770407751607</v>
          </cell>
          <cell r="E102">
            <v>108.5773118119405</v>
          </cell>
          <cell r="F102">
            <v>95.145784610376595</v>
          </cell>
          <cell r="G102">
            <v>136.29580131754025</v>
          </cell>
          <cell r="H102">
            <v>111.01398803438839</v>
          </cell>
          <cell r="I102">
            <v>96.314514541232953</v>
          </cell>
          <cell r="J102">
            <v>152.87491530814293</v>
          </cell>
          <cell r="K102">
            <v>111.08856324794755</v>
          </cell>
          <cell r="L102">
            <v>109.96676467680683</v>
          </cell>
          <cell r="M102">
            <v>101.02012510274143</v>
          </cell>
        </row>
        <row r="103">
          <cell r="B103">
            <v>105.60121109321716</v>
          </cell>
          <cell r="C103">
            <v>83.22171838577593</v>
          </cell>
          <cell r="D103">
            <v>101.99020689618006</v>
          </cell>
          <cell r="E103">
            <v>110.79918688607169</v>
          </cell>
          <cell r="F103">
            <v>92.837134225716497</v>
          </cell>
          <cell r="G103">
            <v>134.54732786676792</v>
          </cell>
          <cell r="H103">
            <v>110.936432222508</v>
          </cell>
          <cell r="I103">
            <v>95.335940311347571</v>
          </cell>
          <cell r="J103">
            <v>158.21725512217563</v>
          </cell>
          <cell r="K103">
            <v>110.96537878439023</v>
          </cell>
          <cell r="L103">
            <v>110.34220755408806</v>
          </cell>
          <cell r="M103">
            <v>100.56476233720146</v>
          </cell>
        </row>
        <row r="104">
          <cell r="B104">
            <v>103.66217681863274</v>
          </cell>
          <cell r="C104">
            <v>83.928560375840675</v>
          </cell>
          <cell r="D104">
            <v>101.96925371204436</v>
          </cell>
          <cell r="E104">
            <v>111.25748337937637</v>
          </cell>
          <cell r="F104">
            <v>92.416860890772796</v>
          </cell>
          <cell r="G104">
            <v>135.5981768830072</v>
          </cell>
          <cell r="H104">
            <v>111.29102566514382</v>
          </cell>
          <cell r="I104">
            <v>95.760150096499032</v>
          </cell>
          <cell r="J104">
            <v>163.31321047338736</v>
          </cell>
          <cell r="K104">
            <v>111.72338319124434</v>
          </cell>
          <cell r="L104">
            <v>111.78887009169087</v>
          </cell>
          <cell r="M104">
            <v>99.941419123037193</v>
          </cell>
        </row>
        <row r="105">
          <cell r="B105">
            <v>104.15716167979326</v>
          </cell>
          <cell r="C105">
            <v>86.001817160638907</v>
          </cell>
          <cell r="D105">
            <v>102.7212830972141</v>
          </cell>
          <cell r="E105">
            <v>109.88334125755424</v>
          </cell>
          <cell r="F105">
            <v>90.008557795743712</v>
          </cell>
          <cell r="G105">
            <v>137.14564862789743</v>
          </cell>
          <cell r="H105">
            <v>111.3833763862802</v>
          </cell>
          <cell r="I105">
            <v>97.704110919200104</v>
          </cell>
          <cell r="J105">
            <v>170.72294138920003</v>
          </cell>
          <cell r="K105">
            <v>113.36915486954491</v>
          </cell>
          <cell r="L105">
            <v>113.49916280339446</v>
          </cell>
          <cell r="M105">
            <v>99.885454719983485</v>
          </cell>
        </row>
        <row r="106">
          <cell r="B106">
            <v>104.57653132290642</v>
          </cell>
          <cell r="C106">
            <v>89.479231791673072</v>
          </cell>
          <cell r="D106">
            <v>102.79925742982689</v>
          </cell>
          <cell r="E106">
            <v>108.29618284281713</v>
          </cell>
          <cell r="F106">
            <v>91.211535261874587</v>
          </cell>
          <cell r="G106">
            <v>139.13394413466204</v>
          </cell>
          <cell r="H106">
            <v>111.27010032683192</v>
          </cell>
          <cell r="I106">
            <v>99.021917249127227</v>
          </cell>
          <cell r="J106">
            <v>170.81560921708635</v>
          </cell>
          <cell r="K106">
            <v>114.027939552343</v>
          </cell>
          <cell r="L106">
            <v>115.09142430242774</v>
          </cell>
          <cell r="M106">
            <v>99.075965254118145</v>
          </cell>
        </row>
        <row r="107">
          <cell r="B107">
            <v>103.78351093279277</v>
          </cell>
          <cell r="C107">
            <v>91.761530249529542</v>
          </cell>
          <cell r="D107">
            <v>103.57903811050906</v>
          </cell>
          <cell r="E107">
            <v>107.0379021900816</v>
          </cell>
          <cell r="F107">
            <v>98.286584427951396</v>
          </cell>
          <cell r="G107">
            <v>138.82186914874052</v>
          </cell>
          <cell r="H107">
            <v>112.60911378064789</v>
          </cell>
          <cell r="I107">
            <v>99.671361359046898</v>
          </cell>
          <cell r="J107">
            <v>174.7482802660532</v>
          </cell>
          <cell r="K107">
            <v>115.21011175808057</v>
          </cell>
          <cell r="L107">
            <v>116.3393016157919</v>
          </cell>
          <cell r="M107">
            <v>99.029399487509011</v>
          </cell>
        </row>
        <row r="108">
          <cell r="B108">
            <v>100.37112977717887</v>
          </cell>
          <cell r="C108">
            <v>93.979259615681627</v>
          </cell>
          <cell r="D108">
            <v>103.07996107825242</v>
          </cell>
          <cell r="E108">
            <v>106.72987416432375</v>
          </cell>
          <cell r="F108">
            <v>94.217532516429088</v>
          </cell>
          <cell r="G108">
            <v>139.0328009799407</v>
          </cell>
          <cell r="H108">
            <v>112.31203617143984</v>
          </cell>
          <cell r="I108">
            <v>98.54002924060218</v>
          </cell>
          <cell r="J108">
            <v>173.58412792612953</v>
          </cell>
          <cell r="K108">
            <v>114.30809149169875</v>
          </cell>
          <cell r="L108">
            <v>115.58247591057807</v>
          </cell>
          <cell r="M108">
            <v>98.897424190960166</v>
          </cell>
        </row>
        <row r="109">
          <cell r="B109">
            <v>98.256750806827455</v>
          </cell>
          <cell r="C109">
            <v>92.793151960692995</v>
          </cell>
          <cell r="D109">
            <v>102.43984063598742</v>
          </cell>
          <cell r="E109">
            <v>105.4289099739058</v>
          </cell>
          <cell r="F109">
            <v>89.058184082895565</v>
          </cell>
          <cell r="G109">
            <v>140.74492922414649</v>
          </cell>
          <cell r="H109">
            <v>111.94075896479099</v>
          </cell>
          <cell r="I109">
            <v>98.967625266819852</v>
          </cell>
          <cell r="J109">
            <v>178.89052805557353</v>
          </cell>
          <cell r="K109">
            <v>114.69750111776915</v>
          </cell>
          <cell r="L109">
            <v>114.55036470501125</v>
          </cell>
          <cell r="M109">
            <v>100.12844691777001</v>
          </cell>
        </row>
        <row r="110">
          <cell r="B110">
            <v>100.15308360422837</v>
          </cell>
          <cell r="C110">
            <v>95.2921980153574</v>
          </cell>
          <cell r="D110">
            <v>101.51278954902421</v>
          </cell>
          <cell r="E110">
            <v>105.0463703424661</v>
          </cell>
          <cell r="F110">
            <v>87.283958333111201</v>
          </cell>
          <cell r="G110">
            <v>143.99583687291229</v>
          </cell>
          <cell r="H110">
            <v>111.26051059995943</v>
          </cell>
          <cell r="I110">
            <v>99.31525533497998</v>
          </cell>
          <cell r="J110">
            <v>171.92152991174831</v>
          </cell>
          <cell r="K110">
            <v>114.1067843455785</v>
          </cell>
          <cell r="L110">
            <v>111.52882090019955</v>
          </cell>
          <cell r="M110">
            <v>102.31147736035497</v>
          </cell>
        </row>
        <row r="111">
          <cell r="B111">
            <v>107.14228645071712</v>
          </cell>
          <cell r="C111">
            <v>95.886761651490303</v>
          </cell>
          <cell r="D111">
            <v>102.16126989153638</v>
          </cell>
          <cell r="E111">
            <v>105.49898501574951</v>
          </cell>
          <cell r="F111">
            <v>80.005701530304691</v>
          </cell>
          <cell r="G111">
            <v>143.537048000748</v>
          </cell>
          <cell r="H111">
            <v>112.36370833904658</v>
          </cell>
          <cell r="I111">
            <v>101.10888765829017</v>
          </cell>
          <cell r="J111">
            <v>172.97357981513829</v>
          </cell>
          <cell r="K111">
            <v>115.13044147716708</v>
          </cell>
          <cell r="L111">
            <v>110.19423510548454</v>
          </cell>
          <cell r="M111">
            <v>104.47955046555504</v>
          </cell>
        </row>
        <row r="112">
          <cell r="B112">
            <v>111.92291703030489</v>
          </cell>
          <cell r="C112">
            <v>102.88020751894265</v>
          </cell>
          <cell r="D112">
            <v>103.81267879565615</v>
          </cell>
          <cell r="E112">
            <v>109.37831470191102</v>
          </cell>
          <cell r="F112">
            <v>87.028726356350333</v>
          </cell>
          <cell r="G112">
            <v>155.96301162390264</v>
          </cell>
          <cell r="H112">
            <v>117.4264176556234</v>
          </cell>
          <cell r="I112">
            <v>106.56753646013613</v>
          </cell>
          <cell r="J112">
            <v>191.87125093501066</v>
          </cell>
          <cell r="K112">
            <v>121.93819508736631</v>
          </cell>
          <cell r="L112">
            <v>109.43047870871673</v>
          </cell>
          <cell r="M112">
            <v>111.42982880660036</v>
          </cell>
        </row>
        <row r="113">
          <cell r="B113">
            <v>108.88967310654036</v>
          </cell>
          <cell r="C113">
            <v>102.78852355825782</v>
          </cell>
          <cell r="D113">
            <v>103.83501603899946</v>
          </cell>
          <cell r="E113">
            <v>110.13544236543272</v>
          </cell>
          <cell r="F113">
            <v>86.088482548626942</v>
          </cell>
          <cell r="G113">
            <v>155.65902168176629</v>
          </cell>
          <cell r="H113">
            <v>118.18678321950084</v>
          </cell>
          <cell r="I113">
            <v>106.79592137947355</v>
          </cell>
          <cell r="J113">
            <v>188.65730673635392</v>
          </cell>
          <cell r="K113">
            <v>121.61772395048428</v>
          </cell>
          <cell r="L113">
            <v>108.55628597444895</v>
          </cell>
          <cell r="M113">
            <v>112.0319499315863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dices"/>
      <sheetName val="Seasonal Adjustment"/>
      <sheetName val="Final Indices (SA)"/>
      <sheetName val="Results Table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"/>
      <sheetName val="Chart13"/>
      <sheetName val="Chart14"/>
      <sheetName val="Chart15"/>
    </sheetNames>
    <sheetDataSet>
      <sheetData sheetId="0"/>
      <sheetData sheetId="1">
        <row r="3">
          <cell r="G3">
            <v>92</v>
          </cell>
          <cell r="U3">
            <v>93.925095811603441</v>
          </cell>
        </row>
        <row r="4">
          <cell r="G4">
            <v>88.694582947797386</v>
          </cell>
          <cell r="U4">
            <v>96.358612465103292</v>
          </cell>
        </row>
        <row r="5">
          <cell r="G5">
            <v>93.094981158288633</v>
          </cell>
          <cell r="U5">
            <v>98.308037991214363</v>
          </cell>
        </row>
        <row r="6">
          <cell r="G6">
            <v>93.200645430418874</v>
          </cell>
          <cell r="U6">
            <v>96.465555209373179</v>
          </cell>
        </row>
        <row r="7">
          <cell r="G7">
            <v>94.140674168483926</v>
          </cell>
          <cell r="U7">
            <v>95.465390083877352</v>
          </cell>
        </row>
        <row r="8">
          <cell r="G8">
            <v>95.180792895022378</v>
          </cell>
          <cell r="U8">
            <v>93.44678223078391</v>
          </cell>
        </row>
        <row r="9">
          <cell r="G9">
            <v>93.649238372712119</v>
          </cell>
          <cell r="U9">
            <v>92.255240465196025</v>
          </cell>
        </row>
        <row r="10">
          <cell r="G10">
            <v>92.680898320337349</v>
          </cell>
          <cell r="U10">
            <v>91.716977269008709</v>
          </cell>
        </row>
        <row r="11">
          <cell r="G11">
            <v>89.275135069453952</v>
          </cell>
          <cell r="U11">
            <v>89.88354206334985</v>
          </cell>
        </row>
        <row r="12">
          <cell r="G12">
            <v>86.208689725033253</v>
          </cell>
          <cell r="U12">
            <v>86.362083317013543</v>
          </cell>
        </row>
        <row r="13">
          <cell r="G13">
            <v>83.940910421637696</v>
          </cell>
          <cell r="U13">
            <v>85.148377633752048</v>
          </cell>
        </row>
        <row r="14">
          <cell r="G14">
            <v>84.350783241826036</v>
          </cell>
          <cell r="U14">
            <v>85.703178691400879</v>
          </cell>
        </row>
        <row r="15">
          <cell r="G15">
            <v>87.631713712219224</v>
          </cell>
          <cell r="U15">
            <v>89.468002144617628</v>
          </cell>
        </row>
        <row r="16">
          <cell r="G16">
            <v>88.056379027851619</v>
          </cell>
          <cell r="U16">
            <v>89.499752897274746</v>
          </cell>
        </row>
        <row r="17">
          <cell r="G17">
            <v>87.442657712031092</v>
          </cell>
          <cell r="U17">
            <v>88.349561415480963</v>
          </cell>
        </row>
        <row r="18">
          <cell r="G18">
            <v>85.769234596141004</v>
          </cell>
          <cell r="U18">
            <v>90.300053094746929</v>
          </cell>
        </row>
        <row r="19">
          <cell r="G19">
            <v>84.333331821747677</v>
          </cell>
          <cell r="U19">
            <v>89.274801648404079</v>
          </cell>
        </row>
        <row r="20">
          <cell r="G20">
            <v>81.540831734675677</v>
          </cell>
          <cell r="U20">
            <v>88.714641338740861</v>
          </cell>
        </row>
        <row r="21">
          <cell r="G21">
            <v>80.448257359853258</v>
          </cell>
          <cell r="U21">
            <v>89.793733215429825</v>
          </cell>
        </row>
        <row r="22">
          <cell r="G22">
            <v>82.951210053443745</v>
          </cell>
          <cell r="U22">
            <v>92.207967511348158</v>
          </cell>
        </row>
        <row r="23">
          <cell r="G23">
            <v>85.927595159825159</v>
          </cell>
          <cell r="U23">
            <v>95.7879441207143</v>
          </cell>
        </row>
        <row r="24">
          <cell r="G24">
            <v>88.312321756768611</v>
          </cell>
          <cell r="U24">
            <v>94.420602614722512</v>
          </cell>
        </row>
        <row r="25">
          <cell r="G25">
            <v>88.164190279825348</v>
          </cell>
          <cell r="U25">
            <v>94.303058697265286</v>
          </cell>
        </row>
        <row r="26">
          <cell r="G26">
            <v>87.54956798138447</v>
          </cell>
          <cell r="U26">
            <v>92.434846888732494</v>
          </cell>
        </row>
        <row r="27">
          <cell r="G27">
            <v>90.975501489761527</v>
          </cell>
          <cell r="U27">
            <v>96.968964657349844</v>
          </cell>
        </row>
        <row r="28">
          <cell r="G28">
            <v>91.503774402520264</v>
          </cell>
          <cell r="U28">
            <v>93.012827310064978</v>
          </cell>
        </row>
        <row r="29">
          <cell r="G29">
            <v>89.070637756564366</v>
          </cell>
          <cell r="U29">
            <v>95.102032711847201</v>
          </cell>
        </row>
        <row r="30">
          <cell r="G30">
            <v>89.074803116434111</v>
          </cell>
          <cell r="U30">
            <v>95.919935553211545</v>
          </cell>
        </row>
        <row r="31">
          <cell r="G31">
            <v>87.030122289059761</v>
          </cell>
          <cell r="U31">
            <v>98.234863857641713</v>
          </cell>
        </row>
        <row r="32">
          <cell r="G32">
            <v>86.649577495234794</v>
          </cell>
          <cell r="U32">
            <v>97.03488906101434</v>
          </cell>
        </row>
        <row r="33">
          <cell r="G33">
            <v>89.122595561175132</v>
          </cell>
          <cell r="U33">
            <v>95.947501339845346</v>
          </cell>
        </row>
        <row r="34">
          <cell r="G34">
            <v>92.817756072637849</v>
          </cell>
          <cell r="U34">
            <v>98.050751395187575</v>
          </cell>
        </row>
        <row r="35">
          <cell r="G35">
            <v>95.587171876230101</v>
          </cell>
          <cell r="U35">
            <v>98.42296652648028</v>
          </cell>
        </row>
        <row r="36">
          <cell r="G36">
            <v>97.325099966476358</v>
          </cell>
          <cell r="U36">
            <v>97.867318699887193</v>
          </cell>
        </row>
        <row r="37">
          <cell r="G37">
            <v>97.060717431752153</v>
          </cell>
          <cell r="U37">
            <v>96.911650613212615</v>
          </cell>
        </row>
        <row r="38">
          <cell r="G38">
            <v>94.481150367023815</v>
          </cell>
          <cell r="U38">
            <v>97.408243541984959</v>
          </cell>
        </row>
        <row r="39">
          <cell r="G39">
            <v>95.17589435099049</v>
          </cell>
          <cell r="U39">
            <v>101.37170352351875</v>
          </cell>
        </row>
        <row r="40">
          <cell r="G40">
            <v>95.967688521050491</v>
          </cell>
          <cell r="U40">
            <v>102.32526265825493</v>
          </cell>
        </row>
        <row r="41">
          <cell r="G41">
            <v>97.516332065045191</v>
          </cell>
          <cell r="U41">
            <v>100.66289142650176</v>
          </cell>
        </row>
        <row r="42">
          <cell r="G42">
            <v>96.934545465667156</v>
          </cell>
          <cell r="U42">
            <v>100.06664494003981</v>
          </cell>
        </row>
        <row r="43">
          <cell r="G43">
            <v>96.312336526240287</v>
          </cell>
          <cell r="U43">
            <v>100.18978652147538</v>
          </cell>
        </row>
        <row r="44">
          <cell r="G44">
            <v>97.137714878145204</v>
          </cell>
          <cell r="U44">
            <v>100.20698350513109</v>
          </cell>
        </row>
        <row r="45">
          <cell r="G45">
            <v>97.391511272060029</v>
          </cell>
          <cell r="U45">
            <v>100.81923443834098</v>
          </cell>
        </row>
        <row r="46">
          <cell r="G46">
            <v>97.723989250291126</v>
          </cell>
          <cell r="U46">
            <v>99.621920170673818</v>
          </cell>
        </row>
        <row r="47">
          <cell r="G47">
            <v>100.2666831643082</v>
          </cell>
          <cell r="U47">
            <v>98.618153371351809</v>
          </cell>
        </row>
        <row r="48">
          <cell r="G48">
            <v>102.75804924476093</v>
          </cell>
          <cell r="U48">
            <v>98.110045184757922</v>
          </cell>
        </row>
        <row r="49">
          <cell r="G49">
            <v>108.07671764485886</v>
          </cell>
          <cell r="U49">
            <v>98.289774644279106</v>
          </cell>
        </row>
        <row r="50">
          <cell r="G50">
            <v>113.16049373088843</v>
          </cell>
          <cell r="U50">
            <v>98.965569766740757</v>
          </cell>
        </row>
        <row r="51">
          <cell r="G51">
            <v>119.01505938502447</v>
          </cell>
          <cell r="U51">
            <v>102.83928314557507</v>
          </cell>
        </row>
        <row r="52">
          <cell r="G52">
            <v>118.64109341787959</v>
          </cell>
          <cell r="U52">
            <v>103.27323511884913</v>
          </cell>
        </row>
        <row r="53">
          <cell r="G53">
            <v>117.3215718184849</v>
          </cell>
          <cell r="U53">
            <v>102.98937313365315</v>
          </cell>
        </row>
        <row r="54">
          <cell r="G54">
            <v>115.28641713637225</v>
          </cell>
          <cell r="U54">
            <v>101.48525604606</v>
          </cell>
        </row>
        <row r="55">
          <cell r="G55">
            <v>114.04446978194433</v>
          </cell>
          <cell r="U55">
            <v>99.103718374901121</v>
          </cell>
        </row>
        <row r="56">
          <cell r="G56">
            <v>112.99076391941509</v>
          </cell>
          <cell r="U56">
            <v>98.542933960676393</v>
          </cell>
        </row>
        <row r="57">
          <cell r="G57">
            <v>108.69233815017641</v>
          </cell>
          <cell r="U57">
            <v>98.767978396869125</v>
          </cell>
        </row>
        <row r="58">
          <cell r="G58">
            <v>101.84764221041621</v>
          </cell>
          <cell r="U58">
            <v>104.23722844866461</v>
          </cell>
        </row>
        <row r="59">
          <cell r="G59">
            <v>96.071144815148671</v>
          </cell>
          <cell r="U59">
            <v>109.20703970563352</v>
          </cell>
        </row>
        <row r="60">
          <cell r="G60">
            <v>95.043571356231269</v>
          </cell>
          <cell r="U60">
            <v>112.67363427700305</v>
          </cell>
        </row>
        <row r="61">
          <cell r="G61">
            <v>94.212482344947986</v>
          </cell>
          <cell r="U61">
            <v>113.301482839825</v>
          </cell>
        </row>
        <row r="62">
          <cell r="G62">
            <v>93.081926149730847</v>
          </cell>
          <cell r="U62">
            <v>113.88575972649814</v>
          </cell>
        </row>
        <row r="63">
          <cell r="G63">
            <v>94.573776244299793</v>
          </cell>
          <cell r="U63">
            <v>117.08024095960289</v>
          </cell>
        </row>
        <row r="64">
          <cell r="G64">
            <v>93.637431772557747</v>
          </cell>
          <cell r="U64">
            <v>120.1694501517926</v>
          </cell>
        </row>
        <row r="65">
          <cell r="G65">
            <v>95.103709953717143</v>
          </cell>
          <cell r="U65">
            <v>122.33889172240009</v>
          </cell>
        </row>
        <row r="66">
          <cell r="G66">
            <v>94.549115487207359</v>
          </cell>
          <cell r="U66">
            <v>127.23850381688814</v>
          </cell>
        </row>
        <row r="67">
          <cell r="G67">
            <v>98.996258780134823</v>
          </cell>
          <cell r="U67">
            <v>131.19703210617047</v>
          </cell>
        </row>
        <row r="68">
          <cell r="G68">
            <v>101.551059148988</v>
          </cell>
          <cell r="U68">
            <v>136.29605800049225</v>
          </cell>
        </row>
        <row r="69">
          <cell r="G69">
            <v>103.82799151775015</v>
          </cell>
          <cell r="U69">
            <v>134.35727071640557</v>
          </cell>
        </row>
        <row r="70">
          <cell r="G70">
            <v>103.91164091941377</v>
          </cell>
          <cell r="U70">
            <v>126.97007666898099</v>
          </cell>
        </row>
        <row r="71">
          <cell r="G71">
            <v>101.46354470255677</v>
          </cell>
          <cell r="U71">
            <v>120.03990959600469</v>
          </cell>
        </row>
        <row r="72">
          <cell r="G72">
            <v>100.58745291768615</v>
          </cell>
          <cell r="U72">
            <v>122.77105604762636</v>
          </cell>
        </row>
        <row r="73">
          <cell r="G73">
            <v>99.924435516071853</v>
          </cell>
          <cell r="U73">
            <v>124.08038151138091</v>
          </cell>
        </row>
        <row r="74">
          <cell r="G74">
            <v>101.14701470627141</v>
          </cell>
          <cell r="U74">
            <v>123.53113505401804</v>
          </cell>
        </row>
        <row r="75">
          <cell r="G75">
            <v>100.80486323490514</v>
          </cell>
          <cell r="U75">
            <v>123.43975265518021</v>
          </cell>
        </row>
        <row r="76">
          <cell r="G76">
            <v>97.920088781150582</v>
          </cell>
          <cell r="U76">
            <v>123.12489370540975</v>
          </cell>
        </row>
        <row r="77">
          <cell r="G77">
            <v>94.97677956672797</v>
          </cell>
          <cell r="U77">
            <v>124.99249945495949</v>
          </cell>
        </row>
        <row r="78">
          <cell r="G78">
            <v>99.631539638470855</v>
          </cell>
          <cell r="U78">
            <v>124.71583133662492</v>
          </cell>
        </row>
        <row r="79">
          <cell r="G79">
            <v>100.03522251317797</v>
          </cell>
          <cell r="U79">
            <v>124.3420414820304</v>
          </cell>
        </row>
        <row r="80">
          <cell r="G80">
            <v>99.578395218470988</v>
          </cell>
          <cell r="U80">
            <v>119.18754862156744</v>
          </cell>
        </row>
        <row r="81">
          <cell r="G81">
            <v>98.253401284649314</v>
          </cell>
          <cell r="U81">
            <v>120.35744823336027</v>
          </cell>
        </row>
        <row r="82">
          <cell r="G82">
            <v>100.71622327586908</v>
          </cell>
          <cell r="U82">
            <v>120.68540156703608</v>
          </cell>
        </row>
        <row r="83">
          <cell r="G83">
            <v>102.37996895210564</v>
          </cell>
          <cell r="U83">
            <v>124.09003662708939</v>
          </cell>
        </row>
        <row r="84">
          <cell r="G84">
            <v>102.30843128215906</v>
          </cell>
          <cell r="U84">
            <v>123.20796372039369</v>
          </cell>
        </row>
        <row r="85">
          <cell r="G85">
            <v>101.82155898471815</v>
          </cell>
          <cell r="U85">
            <v>123.6374130728238</v>
          </cell>
        </row>
        <row r="86">
          <cell r="G86">
            <v>103.22273636452238</v>
          </cell>
          <cell r="U86">
            <v>121.42120920112306</v>
          </cell>
        </row>
        <row r="87">
          <cell r="G87">
            <v>104.10171236865278</v>
          </cell>
          <cell r="U87">
            <v>122.8962046470112</v>
          </cell>
        </row>
        <row r="88">
          <cell r="G88">
            <v>105.04209108595269</v>
          </cell>
          <cell r="U88">
            <v>120.22521323770988</v>
          </cell>
        </row>
        <row r="89">
          <cell r="G89">
            <v>104.93645992590105</v>
          </cell>
          <cell r="U89">
            <v>115.24595968840194</v>
          </cell>
        </row>
        <row r="90">
          <cell r="G90">
            <v>105.01682908604884</v>
          </cell>
          <cell r="U90">
            <v>111.79746754751449</v>
          </cell>
        </row>
        <row r="91">
          <cell r="G91">
            <v>104.57071407597165</v>
          </cell>
          <cell r="U91">
            <v>110.18161346995856</v>
          </cell>
        </row>
        <row r="92">
          <cell r="G92">
            <v>104.83399466680811</v>
          </cell>
          <cell r="U92">
            <v>114.55941082605284</v>
          </cell>
        </row>
        <row r="93">
          <cell r="G93">
            <v>108.07779643838397</v>
          </cell>
          <cell r="U93">
            <v>115.6908407390118</v>
          </cell>
        </row>
        <row r="94">
          <cell r="G94">
            <v>106.81376985435112</v>
          </cell>
          <cell r="U94">
            <v>114.49892451355906</v>
          </cell>
        </row>
        <row r="95">
          <cell r="G95">
            <v>108.49188621713169</v>
          </cell>
          <cell r="U95">
            <v>111.93965553383526</v>
          </cell>
        </row>
        <row r="96">
          <cell r="G96">
            <v>106.91951370764457</v>
          </cell>
          <cell r="U96">
            <v>112.57654368305474</v>
          </cell>
        </row>
        <row r="97">
          <cell r="G97">
            <v>106.26211733294822</v>
          </cell>
          <cell r="U97">
            <v>112.31710853192033</v>
          </cell>
        </row>
        <row r="98">
          <cell r="G98">
            <v>102.46945741511297</v>
          </cell>
          <cell r="U98">
            <v>114.63930467396061</v>
          </cell>
        </row>
        <row r="99">
          <cell r="G99">
            <v>103.9036182239751</v>
          </cell>
          <cell r="U99">
            <v>122.24394703720839</v>
          </cell>
        </row>
        <row r="100">
          <cell r="G100">
            <v>104.88291330975267</v>
          </cell>
          <cell r="U100">
            <v>126.97254663370381</v>
          </cell>
        </row>
        <row r="101">
          <cell r="G101">
            <v>104.98430655211908</v>
          </cell>
          <cell r="U101">
            <v>126.82162476788693</v>
          </cell>
        </row>
        <row r="102">
          <cell r="G102">
            <v>103.03957443134337</v>
          </cell>
          <cell r="U102">
            <v>125.92901664210027</v>
          </cell>
        </row>
        <row r="103">
          <cell r="G103">
            <v>101.88305652580939</v>
          </cell>
          <cell r="U103">
            <v>123.70316189480809</v>
          </cell>
        </row>
        <row r="104">
          <cell r="G104">
            <v>103.30650482838544</v>
          </cell>
          <cell r="U104">
            <v>123.97169106187468</v>
          </cell>
        </row>
        <row r="105">
          <cell r="G105">
            <v>107.45376175478884</v>
          </cell>
          <cell r="U105">
            <v>121.63948325928015</v>
          </cell>
        </row>
        <row r="106">
          <cell r="G106">
            <v>106.31115052163646</v>
          </cell>
          <cell r="U106">
            <v>119.45792596118748</v>
          </cell>
        </row>
        <row r="107">
          <cell r="G107">
            <v>102.32191064966456</v>
          </cell>
          <cell r="U107">
            <v>122.33335502324542</v>
          </cell>
        </row>
        <row r="108">
          <cell r="G108">
            <v>99.208638134849764</v>
          </cell>
          <cell r="U108">
            <v>120.10106471404804</v>
          </cell>
        </row>
        <row r="109">
          <cell r="G109">
            <v>101.07569286603936</v>
          </cell>
          <cell r="U109">
            <v>121.32413344924787</v>
          </cell>
        </row>
        <row r="110">
          <cell r="G110">
            <v>104.19056379010136</v>
          </cell>
          <cell r="U110">
            <v>117.75395712347226</v>
          </cell>
        </row>
        <row r="111">
          <cell r="G111">
            <v>109.77194315283913</v>
          </cell>
          <cell r="U111">
            <v>125.55958988703931</v>
          </cell>
        </row>
        <row r="112">
          <cell r="G112">
            <v>107.59375275873798</v>
          </cell>
          <cell r="U112">
            <v>125.46694331393658</v>
          </cell>
        </row>
        <row r="113">
          <cell r="G113">
            <v>107.98010392065417</v>
          </cell>
          <cell r="U113">
            <v>122.33729126594113</v>
          </cell>
        </row>
      </sheetData>
      <sheetData sheetId="2">
        <row r="4">
          <cell r="E4">
            <v>75.426896594353749</v>
          </cell>
          <cell r="F4">
            <v>90.038789950729111</v>
          </cell>
          <cell r="G4">
            <v>78.977154652444426</v>
          </cell>
          <cell r="H4">
            <v>68.299182631210243</v>
          </cell>
          <cell r="I4">
            <v>95.51180027740088</v>
          </cell>
          <cell r="J4">
            <v>84.640908561370082</v>
          </cell>
          <cell r="K4">
            <v>105.87144757969719</v>
          </cell>
          <cell r="L4">
            <v>79.946869997838348</v>
          </cell>
        </row>
        <row r="5">
          <cell r="E5">
            <v>78.769659170225722</v>
          </cell>
          <cell r="F5">
            <v>92.327091746893046</v>
          </cell>
          <cell r="G5">
            <v>80.480360664385046</v>
          </cell>
          <cell r="H5">
            <v>70.381980023445976</v>
          </cell>
          <cell r="I5">
            <v>93.504721153552453</v>
          </cell>
          <cell r="J5">
            <v>85.263586459289144</v>
          </cell>
          <cell r="K5">
            <v>106.7334921865673</v>
          </cell>
          <cell r="L5">
            <v>79.884565484141262</v>
          </cell>
        </row>
        <row r="6">
          <cell r="E6">
            <v>71.17417165229439</v>
          </cell>
          <cell r="F6">
            <v>84.608267071481649</v>
          </cell>
          <cell r="G6">
            <v>80.2601234279567</v>
          </cell>
          <cell r="H6">
            <v>67.049477032205061</v>
          </cell>
          <cell r="I6">
            <v>92.256321140257015</v>
          </cell>
          <cell r="J6">
            <v>83.734582191543467</v>
          </cell>
          <cell r="K6">
            <v>105.57818149834694</v>
          </cell>
          <cell r="L6">
            <v>79.310498630680172</v>
          </cell>
        </row>
        <row r="7">
          <cell r="E7">
            <v>70.384175277389048</v>
          </cell>
          <cell r="F7">
            <v>82.17675778504713</v>
          </cell>
          <cell r="G7">
            <v>81.649677410318048</v>
          </cell>
          <cell r="H7">
            <v>71.484189547133596</v>
          </cell>
          <cell r="I7">
            <v>89.787844341854566</v>
          </cell>
          <cell r="J7">
            <v>84.104764950910834</v>
          </cell>
          <cell r="K7">
            <v>110.89523163850383</v>
          </cell>
          <cell r="L7">
            <v>75.841642339569177</v>
          </cell>
        </row>
        <row r="8">
          <cell r="E8">
            <v>77.812806441848593</v>
          </cell>
          <cell r="F8">
            <v>74.613903895626166</v>
          </cell>
          <cell r="G8">
            <v>82.013421619157995</v>
          </cell>
          <cell r="H8">
            <v>71.883876396561277</v>
          </cell>
          <cell r="I8">
            <v>87.407646855247364</v>
          </cell>
          <cell r="J8">
            <v>83.32900991801344</v>
          </cell>
          <cell r="K8">
            <v>112.20189444287053</v>
          </cell>
          <cell r="L8">
            <v>74.2670258214239</v>
          </cell>
        </row>
        <row r="9">
          <cell r="E9">
            <v>82.603482125829927</v>
          </cell>
          <cell r="F9">
            <v>75.841168411480467</v>
          </cell>
          <cell r="G9">
            <v>82.539627843062846</v>
          </cell>
          <cell r="H9">
            <v>72.568153170008429</v>
          </cell>
          <cell r="I9">
            <v>84.800892456471644</v>
          </cell>
          <cell r="J9">
            <v>82.950859902745378</v>
          </cell>
          <cell r="K9">
            <v>113.7144608566451</v>
          </cell>
          <cell r="L9">
            <v>72.946623743235207</v>
          </cell>
        </row>
        <row r="10">
          <cell r="E10">
            <v>86.820722923364656</v>
          </cell>
          <cell r="F10">
            <v>69.859453424397046</v>
          </cell>
          <cell r="G10">
            <v>82.196872286308249</v>
          </cell>
          <cell r="H10">
            <v>71.158283354706214</v>
          </cell>
          <cell r="I10">
            <v>83.38312195064843</v>
          </cell>
          <cell r="J10">
            <v>81.323424878664497</v>
          </cell>
          <cell r="K10">
            <v>116.85618488419587</v>
          </cell>
          <cell r="L10">
            <v>69.592743387314727</v>
          </cell>
        </row>
        <row r="11">
          <cell r="E11">
            <v>78.801138601752143</v>
          </cell>
          <cell r="F11">
            <v>74.306476485524456</v>
          </cell>
          <cell r="G11">
            <v>81.241709349115311</v>
          </cell>
          <cell r="H11">
            <v>71.208999366162999</v>
          </cell>
          <cell r="I11">
            <v>83.135187059814058</v>
          </cell>
          <cell r="J11">
            <v>80.907680309693831</v>
          </cell>
          <cell r="K11">
            <v>117.37439089282873</v>
          </cell>
          <cell r="L11">
            <v>68.931288754093188</v>
          </cell>
        </row>
        <row r="12">
          <cell r="E12">
            <v>73.868792685708001</v>
          </cell>
          <cell r="F12">
            <v>73.792854532570573</v>
          </cell>
          <cell r="G12">
            <v>80.437359102446734</v>
          </cell>
          <cell r="H12">
            <v>70.946855273210758</v>
          </cell>
          <cell r="I12">
            <v>83.99683919453885</v>
          </cell>
          <cell r="J12">
            <v>80.158767323475672</v>
          </cell>
          <cell r="K12">
            <v>117.95934594110828</v>
          </cell>
          <cell r="L12">
            <v>67.954570859942947</v>
          </cell>
        </row>
        <row r="13">
          <cell r="E13">
            <v>70.49753803601655</v>
          </cell>
          <cell r="F13">
            <v>74.397377695227206</v>
          </cell>
          <cell r="G13">
            <v>79.785702105871096</v>
          </cell>
          <cell r="H13">
            <v>71.029230927486751</v>
          </cell>
          <cell r="I13">
            <v>84.044365275391357</v>
          </cell>
          <cell r="J13">
            <v>80.118733619082704</v>
          </cell>
          <cell r="K13">
            <v>122.40148903576221</v>
          </cell>
          <cell r="L13">
            <v>65.455685425260071</v>
          </cell>
        </row>
        <row r="14">
          <cell r="E14">
            <v>75.997601358704856</v>
          </cell>
          <cell r="F14">
            <v>73.461752934624144</v>
          </cell>
          <cell r="G14">
            <v>79.270543876053722</v>
          </cell>
          <cell r="H14">
            <v>72.763677556118125</v>
          </cell>
          <cell r="I14">
            <v>83.082397632247989</v>
          </cell>
          <cell r="J14">
            <v>80.438583879774498</v>
          </cell>
          <cell r="K14">
            <v>123.74228414584901</v>
          </cell>
          <cell r="L14">
            <v>65.00492894164249</v>
          </cell>
        </row>
        <row r="15">
          <cell r="E15">
            <v>77.450745790017791</v>
          </cell>
          <cell r="F15">
            <v>72.962286850368017</v>
          </cell>
          <cell r="G15">
            <v>78.61144635672683</v>
          </cell>
          <cell r="H15">
            <v>71.707141811324547</v>
          </cell>
          <cell r="I15">
            <v>81.599032035251213</v>
          </cell>
          <cell r="J15">
            <v>80.2229314326907</v>
          </cell>
          <cell r="K15">
            <v>122.94378767047112</v>
          </cell>
          <cell r="L15">
            <v>65.251716213359188</v>
          </cell>
        </row>
        <row r="16">
          <cell r="E16">
            <v>87.09054747461775</v>
          </cell>
          <cell r="F16">
            <v>76.584801667147488</v>
          </cell>
          <cell r="G16">
            <v>82.966732814537551</v>
          </cell>
          <cell r="H16">
            <v>70.486047932559828</v>
          </cell>
          <cell r="I16">
            <v>83.608023295112005</v>
          </cell>
          <cell r="J16">
            <v>81.567122647221225</v>
          </cell>
          <cell r="K16">
            <v>121.3997057202041</v>
          </cell>
          <cell r="L16">
            <v>67.188896516119243</v>
          </cell>
        </row>
        <row r="17">
          <cell r="E17">
            <v>88.127280696513154</v>
          </cell>
          <cell r="F17">
            <v>76.64393589605838</v>
          </cell>
          <cell r="G17">
            <v>83.800141179869939</v>
          </cell>
          <cell r="H17">
            <v>66.862700403843547</v>
          </cell>
          <cell r="I17">
            <v>84.83220153078166</v>
          </cell>
          <cell r="J17">
            <v>81.382085008913705</v>
          </cell>
          <cell r="K17">
            <v>119.52234584893318</v>
          </cell>
          <cell r="L17">
            <v>68.08943083477817</v>
          </cell>
        </row>
        <row r="18">
          <cell r="E18">
            <v>80.8859885774703</v>
          </cell>
          <cell r="F18">
            <v>78.408493485771174</v>
          </cell>
          <cell r="G18">
            <v>86.744775324636834</v>
          </cell>
          <cell r="H18">
            <v>70.484931510473118</v>
          </cell>
          <cell r="I18">
            <v>86.669897316506052</v>
          </cell>
          <cell r="J18">
            <v>83.459561974005098</v>
          </cell>
          <cell r="K18">
            <v>120.63761574501913</v>
          </cell>
          <cell r="L18">
            <v>69.18203866893893</v>
          </cell>
        </row>
        <row r="19">
          <cell r="E19">
            <v>80.115066465009875</v>
          </cell>
          <cell r="F19">
            <v>77.89652276750293</v>
          </cell>
          <cell r="G19">
            <v>85.03308844806925</v>
          </cell>
          <cell r="H19">
            <v>71.430464156208998</v>
          </cell>
          <cell r="I19">
            <v>87.423359399568312</v>
          </cell>
          <cell r="J19">
            <v>83.546307294514605</v>
          </cell>
          <cell r="K19">
            <v>122.82336088055237</v>
          </cell>
          <cell r="L19">
            <v>68.021512109381774</v>
          </cell>
        </row>
        <row r="20">
          <cell r="E20">
            <v>85.451023699581199</v>
          </cell>
          <cell r="F20">
            <v>78.278741863817203</v>
          </cell>
          <cell r="G20">
            <v>85.878389592631279</v>
          </cell>
          <cell r="H20">
            <v>72.909156066980401</v>
          </cell>
          <cell r="I20">
            <v>86.854628695856547</v>
          </cell>
          <cell r="J20">
            <v>83.73383426758673</v>
          </cell>
          <cell r="K20">
            <v>122.42496680923036</v>
          </cell>
          <cell r="L20">
            <v>68.396044083120415</v>
          </cell>
        </row>
        <row r="21">
          <cell r="E21">
            <v>84.087011907676995</v>
          </cell>
          <cell r="F21">
            <v>78.306508918994794</v>
          </cell>
          <cell r="G21">
            <v>86.772024612361903</v>
          </cell>
          <cell r="H21">
            <v>72.057882424529225</v>
          </cell>
          <cell r="I21">
            <v>85.101235913034245</v>
          </cell>
          <cell r="J21">
            <v>82.528319666815136</v>
          </cell>
          <cell r="K21">
            <v>121.72674653734812</v>
          </cell>
          <cell r="L21">
            <v>67.798016470845084</v>
          </cell>
        </row>
        <row r="22">
          <cell r="E22">
            <v>81.126212268611908</v>
          </cell>
          <cell r="F22">
            <v>80.19068915839631</v>
          </cell>
          <cell r="G22">
            <v>86.716913870781852</v>
          </cell>
          <cell r="H22">
            <v>69.404141103837418</v>
          </cell>
          <cell r="I22">
            <v>84.718646082267426</v>
          </cell>
          <cell r="J22">
            <v>81.402561120449263</v>
          </cell>
          <cell r="K22">
            <v>116.6471682733339</v>
          </cell>
          <cell r="L22">
            <v>69.785286968734994</v>
          </cell>
        </row>
        <row r="23">
          <cell r="E23">
            <v>76.507259091893616</v>
          </cell>
          <cell r="F23">
            <v>80.759285004161569</v>
          </cell>
          <cell r="G23">
            <v>87.638065867179378</v>
          </cell>
          <cell r="H23">
            <v>74.134279859295034</v>
          </cell>
          <cell r="I23">
            <v>85.460356655014081</v>
          </cell>
          <cell r="J23">
            <v>82.72268173428958</v>
          </cell>
          <cell r="K23">
            <v>117.85681666811959</v>
          </cell>
          <cell r="L23">
            <v>70.189136337555752</v>
          </cell>
        </row>
        <row r="24">
          <cell r="E24">
            <v>72.164729177901108</v>
          </cell>
          <cell r="F24">
            <v>80.465367123959865</v>
          </cell>
          <cell r="G24">
            <v>87.54622059906049</v>
          </cell>
          <cell r="H24">
            <v>73.333607729207415</v>
          </cell>
          <cell r="I24">
            <v>87.488311374836726</v>
          </cell>
          <cell r="J24">
            <v>82.925203545177013</v>
          </cell>
          <cell r="K24">
            <v>114.595973290168</v>
          </cell>
          <cell r="L24">
            <v>72.3631041862199</v>
          </cell>
        </row>
        <row r="25">
          <cell r="E25">
            <v>74.116602853118508</v>
          </cell>
          <cell r="F25">
            <v>81.220349891845373</v>
          </cell>
          <cell r="G25">
            <v>87.896477609233955</v>
          </cell>
          <cell r="H25">
            <v>73.678713390332405</v>
          </cell>
          <cell r="I25">
            <v>88.782004823873351</v>
          </cell>
          <cell r="J25">
            <v>83.865695175621056</v>
          </cell>
          <cell r="K25">
            <v>111.49054473942176</v>
          </cell>
          <cell r="L25">
            <v>75.222249000248283</v>
          </cell>
        </row>
        <row r="26">
          <cell r="E26">
            <v>76.232270715459848</v>
          </cell>
          <cell r="F26">
            <v>81.492431407046823</v>
          </cell>
          <cell r="G26">
            <v>87.667765318494915</v>
          </cell>
          <cell r="H26">
            <v>74.386934674148208</v>
          </cell>
          <cell r="I26">
            <v>89.66264615350093</v>
          </cell>
          <cell r="J26">
            <v>84.328147627640504</v>
          </cell>
          <cell r="K26">
            <v>106.3260352862456</v>
          </cell>
          <cell r="L26">
            <v>79.310911387428789</v>
          </cell>
        </row>
        <row r="27">
          <cell r="E27">
            <v>70.434961060990133</v>
          </cell>
          <cell r="F27">
            <v>82.151598988141728</v>
          </cell>
          <cell r="G27">
            <v>87.77490082949214</v>
          </cell>
          <cell r="H27">
            <v>75.124391229522118</v>
          </cell>
          <cell r="I27">
            <v>89.546866459632156</v>
          </cell>
          <cell r="J27">
            <v>84.575475005947681</v>
          </cell>
          <cell r="K27">
            <v>107.01976507733038</v>
          </cell>
          <cell r="L27">
            <v>79.02790194394008</v>
          </cell>
        </row>
        <row r="28">
          <cell r="E28">
            <v>76.557974378883358</v>
          </cell>
          <cell r="F28">
            <v>86.412604609538732</v>
          </cell>
          <cell r="G28">
            <v>91.905240654455795</v>
          </cell>
          <cell r="H28">
            <v>79.598712822218104</v>
          </cell>
          <cell r="I28">
            <v>92.668170222183889</v>
          </cell>
          <cell r="J28">
            <v>87.367446806007976</v>
          </cell>
          <cell r="K28">
            <v>105.67924091867567</v>
          </cell>
          <cell r="L28">
            <v>82.672288376144436</v>
          </cell>
        </row>
        <row r="29">
          <cell r="E29">
            <v>77.919709296618677</v>
          </cell>
          <cell r="F29">
            <v>85.460644174251129</v>
          </cell>
          <cell r="G29">
            <v>93.535586229402782</v>
          </cell>
          <cell r="H29">
            <v>81.321667895997834</v>
          </cell>
          <cell r="I29">
            <v>94.09077854477944</v>
          </cell>
          <cell r="J29">
            <v>88.669364036549283</v>
          </cell>
          <cell r="K29">
            <v>106.31086488823939</v>
          </cell>
          <cell r="L29">
            <v>83.405740447849837</v>
          </cell>
        </row>
        <row r="30">
          <cell r="E30">
            <v>80.43025048348666</v>
          </cell>
          <cell r="F30">
            <v>85.60153207217131</v>
          </cell>
          <cell r="G30">
            <v>94.796680695927279</v>
          </cell>
          <cell r="H30">
            <v>79.559585387454973</v>
          </cell>
          <cell r="I30">
            <v>96.181072784867581</v>
          </cell>
          <cell r="J30">
            <v>89.670140697048694</v>
          </cell>
          <cell r="K30">
            <v>105.98862064651236</v>
          </cell>
          <cell r="L30">
            <v>84.603554749629012</v>
          </cell>
        </row>
        <row r="31">
          <cell r="E31">
            <v>82.846693635625954</v>
          </cell>
          <cell r="F31">
            <v>86.318960078418314</v>
          </cell>
          <cell r="G31">
            <v>95.905640320013973</v>
          </cell>
          <cell r="H31">
            <v>82.206906130939586</v>
          </cell>
          <cell r="I31">
            <v>98.965925056083009</v>
          </cell>
          <cell r="J31">
            <v>91.696683449761622</v>
          </cell>
          <cell r="K31">
            <v>107.96772738404802</v>
          </cell>
          <cell r="L31">
            <v>84.92971526907364</v>
          </cell>
        </row>
        <row r="32">
          <cell r="E32">
            <v>86.959073853810551</v>
          </cell>
          <cell r="F32">
            <v>87.410910014510605</v>
          </cell>
          <cell r="G32">
            <v>96.652991785417484</v>
          </cell>
          <cell r="H32">
            <v>82.07769222019509</v>
          </cell>
          <cell r="I32">
            <v>102.37699790551531</v>
          </cell>
          <cell r="J32">
            <v>92.501969874636856</v>
          </cell>
          <cell r="K32">
            <v>107.04089254216132</v>
          </cell>
          <cell r="L32">
            <v>86.417412708140617</v>
          </cell>
        </row>
        <row r="33">
          <cell r="E33">
            <v>98.438324678244058</v>
          </cell>
          <cell r="F33">
            <v>88.409546476644536</v>
          </cell>
          <cell r="G33">
            <v>97.20280433860303</v>
          </cell>
          <cell r="H33">
            <v>82.180311180529912</v>
          </cell>
          <cell r="I33">
            <v>106.47192596976112</v>
          </cell>
          <cell r="J33">
            <v>93.688749734406571</v>
          </cell>
          <cell r="K33">
            <v>107.51758484363316</v>
          </cell>
          <cell r="L33">
            <v>87.138071293790333</v>
          </cell>
        </row>
        <row r="34">
          <cell r="E34">
            <v>103.41610617288562</v>
          </cell>
          <cell r="F34">
            <v>88.900966680828404</v>
          </cell>
          <cell r="G34">
            <v>98.115838938413958</v>
          </cell>
          <cell r="H34">
            <v>82.213748754538713</v>
          </cell>
          <cell r="I34">
            <v>105.94416514234138</v>
          </cell>
          <cell r="J34">
            <v>93.572865910147812</v>
          </cell>
          <cell r="K34">
            <v>104.27973836794482</v>
          </cell>
          <cell r="L34">
            <v>89.732547640253529</v>
          </cell>
        </row>
        <row r="35">
          <cell r="E35">
            <v>102.27488921327836</v>
          </cell>
          <cell r="F35">
            <v>87.967908625707025</v>
          </cell>
          <cell r="G35">
            <v>100.22171581000015</v>
          </cell>
          <cell r="H35">
            <v>83.346956182218506</v>
          </cell>
          <cell r="I35">
            <v>100.74720009166036</v>
          </cell>
          <cell r="J35">
            <v>93.134665842505086</v>
          </cell>
          <cell r="K35">
            <v>103.6902648779232</v>
          </cell>
          <cell r="L35">
            <v>89.820067440424182</v>
          </cell>
        </row>
        <row r="36">
          <cell r="E36">
            <v>117.4291183435781</v>
          </cell>
          <cell r="F36">
            <v>88.592020994362684</v>
          </cell>
          <cell r="G36">
            <v>101.16236252223062</v>
          </cell>
          <cell r="H36">
            <v>87.647278347420325</v>
          </cell>
          <cell r="I36">
            <v>90.752968606896872</v>
          </cell>
          <cell r="J36">
            <v>92.549728046265557</v>
          </cell>
          <cell r="K36">
            <v>101.19478155966745</v>
          </cell>
          <cell r="L36">
            <v>91.457016478360089</v>
          </cell>
        </row>
        <row r="37">
          <cell r="E37">
            <v>110.58740402153552</v>
          </cell>
          <cell r="F37">
            <v>89.586137757757726</v>
          </cell>
          <cell r="G37">
            <v>101.58541041987897</v>
          </cell>
          <cell r="H37">
            <v>89.701461573006327</v>
          </cell>
          <cell r="I37">
            <v>85.009345235204805</v>
          </cell>
          <cell r="J37">
            <v>92.188129837833401</v>
          </cell>
          <cell r="K37">
            <v>101.29899004538395</v>
          </cell>
          <cell r="L37">
            <v>91.005971329557482</v>
          </cell>
        </row>
        <row r="38">
          <cell r="E38">
            <v>99.072985834861313</v>
          </cell>
          <cell r="F38">
            <v>91.815704298843343</v>
          </cell>
          <cell r="G38">
            <v>101.48961221253485</v>
          </cell>
          <cell r="H38">
            <v>90.063055944687804</v>
          </cell>
          <cell r="I38">
            <v>83.368032095249191</v>
          </cell>
          <cell r="J38">
            <v>92.025749390245551</v>
          </cell>
          <cell r="K38">
            <v>101.19380422323948</v>
          </cell>
          <cell r="L38">
            <v>90.940102604731948</v>
          </cell>
        </row>
        <row r="39">
          <cell r="E39">
            <v>105.61839724371541</v>
          </cell>
          <cell r="F39">
            <v>92.591170644331655</v>
          </cell>
          <cell r="G39">
            <v>101.36512184233108</v>
          </cell>
          <cell r="H39">
            <v>92.496537715445811</v>
          </cell>
          <cell r="I39">
            <v>86.034788033936849</v>
          </cell>
          <cell r="J39">
            <v>93.552581153540089</v>
          </cell>
          <cell r="K39">
            <v>101.33865697904901</v>
          </cell>
          <cell r="L39">
            <v>92.316776186289275</v>
          </cell>
        </row>
        <row r="40">
          <cell r="E40">
            <v>87.373549622979198</v>
          </cell>
          <cell r="F40">
            <v>99.371097763786722</v>
          </cell>
          <cell r="G40">
            <v>106.52286401457712</v>
          </cell>
          <cell r="H40">
            <v>98.290624055726539</v>
          </cell>
          <cell r="I40">
            <v>91.112856367504648</v>
          </cell>
          <cell r="J40">
            <v>97.009238328958546</v>
          </cell>
          <cell r="K40">
            <v>102.36979660897099</v>
          </cell>
          <cell r="L40">
            <v>94.763535283274479</v>
          </cell>
        </row>
        <row r="41">
          <cell r="E41">
            <v>94.526685176743626</v>
          </cell>
          <cell r="F41">
            <v>98.926120918228946</v>
          </cell>
          <cell r="G41">
            <v>102.72367528876042</v>
          </cell>
          <cell r="H41">
            <v>100.20572353845154</v>
          </cell>
          <cell r="I41">
            <v>94.073037763530536</v>
          </cell>
          <cell r="J41">
            <v>98.182575773030806</v>
          </cell>
          <cell r="K41">
            <v>102.01577145244853</v>
          </cell>
          <cell r="L41">
            <v>96.242546005541456</v>
          </cell>
        </row>
        <row r="42">
          <cell r="E42">
            <v>100.64539722420899</v>
          </cell>
          <cell r="F42">
            <v>100.50346798029844</v>
          </cell>
          <cell r="G42">
            <v>99.976384331934781</v>
          </cell>
          <cell r="H42">
            <v>99.902195092636148</v>
          </cell>
          <cell r="I42">
            <v>96.522579700770635</v>
          </cell>
          <cell r="J42">
            <v>99.170607895222886</v>
          </cell>
          <cell r="K42">
            <v>100.95675440941625</v>
          </cell>
          <cell r="L42">
            <v>98.230780570708632</v>
          </cell>
        </row>
        <row r="43">
          <cell r="E43">
            <v>94.203384398590458</v>
          </cell>
          <cell r="F43">
            <v>99.36566522310045</v>
          </cell>
          <cell r="G43">
            <v>96.333387949642486</v>
          </cell>
          <cell r="H43">
            <v>97.260552941844324</v>
          </cell>
          <cell r="I43">
            <v>98.60844918561817</v>
          </cell>
          <cell r="J43">
            <v>98.269111809590655</v>
          </cell>
          <cell r="K43">
            <v>99.490334351960925</v>
          </cell>
          <cell r="L43">
            <v>98.772521420975394</v>
          </cell>
        </row>
        <row r="44">
          <cell r="E44">
            <v>95.885095065339328</v>
          </cell>
          <cell r="F44">
            <v>100.4161405815473</v>
          </cell>
          <cell r="G44">
            <v>96.028852610829745</v>
          </cell>
          <cell r="H44">
            <v>95.820872854019569</v>
          </cell>
          <cell r="I44">
            <v>100.35691823545821</v>
          </cell>
          <cell r="J44">
            <v>98.441599129960451</v>
          </cell>
          <cell r="K44">
            <v>97.534573221582974</v>
          </cell>
          <cell r="L44">
            <v>100.9299532241935</v>
          </cell>
        </row>
        <row r="45">
          <cell r="E45">
            <v>98.654355655151676</v>
          </cell>
          <cell r="F45">
            <v>99.116558577364302</v>
          </cell>
          <cell r="G45">
            <v>96.585252481457161</v>
          </cell>
          <cell r="H45">
            <v>96.395284743052969</v>
          </cell>
          <cell r="I45">
            <v>101.93343302198579</v>
          </cell>
          <cell r="J45">
            <v>98.637758402257546</v>
          </cell>
          <cell r="K45">
            <v>98.451734054674375</v>
          </cell>
          <cell r="L45">
            <v>100.18894979288009</v>
          </cell>
        </row>
        <row r="46">
          <cell r="E46">
            <v>102.62400471991243</v>
          </cell>
          <cell r="F46">
            <v>101.79373723362956</v>
          </cell>
          <cell r="G46">
            <v>97.232815040204443</v>
          </cell>
          <cell r="H46">
            <v>99.667050886337321</v>
          </cell>
          <cell r="I46">
            <v>102.99247622602419</v>
          </cell>
          <cell r="J46">
            <v>100.07534363080235</v>
          </cell>
          <cell r="K46">
            <v>99.699025266395097</v>
          </cell>
          <cell r="L46">
            <v>100.37745440680261</v>
          </cell>
        </row>
        <row r="47">
          <cell r="E47">
            <v>96.932456293879184</v>
          </cell>
          <cell r="F47">
            <v>101.22958562757121</v>
          </cell>
          <cell r="G47">
            <v>97.805914599189308</v>
          </cell>
          <cell r="H47">
            <v>98.707994618220781</v>
          </cell>
          <cell r="I47">
            <v>103.50039353548853</v>
          </cell>
          <cell r="J47">
            <v>99.484777250483944</v>
          </cell>
          <cell r="K47">
            <v>100.51151402835231</v>
          </cell>
          <cell r="L47">
            <v>98.978488397280799</v>
          </cell>
        </row>
        <row r="48">
          <cell r="E48">
            <v>99.954008422909965</v>
          </cell>
          <cell r="F48">
            <v>102.56201497528812</v>
          </cell>
          <cell r="G48">
            <v>98.442281381244186</v>
          </cell>
          <cell r="H48">
            <v>99.373240008063675</v>
          </cell>
          <cell r="I48">
            <v>103.39509328962183</v>
          </cell>
          <cell r="J48">
            <v>100.1308494710992</v>
          </cell>
          <cell r="K48">
            <v>100.12549956213061</v>
          </cell>
          <cell r="L48">
            <v>100.00534320327188</v>
          </cell>
        </row>
        <row r="49">
          <cell r="E49">
            <v>102.74830441220315</v>
          </cell>
          <cell r="F49">
            <v>101.6061196709268</v>
          </cell>
          <cell r="G49">
            <v>99.637109821772327</v>
          </cell>
          <cell r="H49">
            <v>100.77365616027465</v>
          </cell>
          <cell r="I49">
            <v>103.16661459049213</v>
          </cell>
          <cell r="J49">
            <v>101.20029617179917</v>
          </cell>
          <cell r="K49">
            <v>99.911166890871712</v>
          </cell>
          <cell r="L49">
            <v>101.2902754727462</v>
          </cell>
        </row>
        <row r="50">
          <cell r="E50">
            <v>101.72263126452367</v>
          </cell>
          <cell r="F50">
            <v>101.00502595334108</v>
          </cell>
          <cell r="G50">
            <v>102.21620587943119</v>
          </cell>
          <cell r="H50">
            <v>102.12616420065301</v>
          </cell>
          <cell r="I50">
            <v>102.6911325152544</v>
          </cell>
          <cell r="J50">
            <v>101.84763714875486</v>
          </cell>
          <cell r="K50">
            <v>100.45414377531897</v>
          </cell>
          <cell r="L50">
            <v>101.38719352041133</v>
          </cell>
        </row>
        <row r="51">
          <cell r="E51">
            <v>100.52168160538554</v>
          </cell>
          <cell r="F51">
            <v>101.44721299083965</v>
          </cell>
          <cell r="G51">
            <v>105.27850252144455</v>
          </cell>
          <cell r="H51">
            <v>104.77688273556906</v>
          </cell>
          <cell r="I51">
            <v>101.97536807923288</v>
          </cell>
          <cell r="J51">
            <v>103.28355523462272</v>
          </cell>
          <cell r="K51">
            <v>99.799214659005571</v>
          </cell>
          <cell r="L51">
            <v>103.49135069601746</v>
          </cell>
        </row>
        <row r="52">
          <cell r="E52">
            <v>107.70296373097759</v>
          </cell>
          <cell r="F52">
            <v>108.2455228208885</v>
          </cell>
          <cell r="G52">
            <v>110.88713071321706</v>
          </cell>
          <cell r="H52">
            <v>107.94165097357364</v>
          </cell>
          <cell r="I52">
            <v>104.21574439350722</v>
          </cell>
          <cell r="J52">
            <v>105.9650700804968</v>
          </cell>
          <cell r="K52">
            <v>97.78315857375523</v>
          </cell>
          <cell r="L52">
            <v>108.36740357550443</v>
          </cell>
        </row>
        <row r="53">
          <cell r="E53">
            <v>98.341292093053355</v>
          </cell>
          <cell r="F53">
            <v>108.70895192945427</v>
          </cell>
          <cell r="G53">
            <v>111.92287152340054</v>
          </cell>
          <cell r="H53">
            <v>108.72081594046256</v>
          </cell>
          <cell r="I53">
            <v>103.99018493245769</v>
          </cell>
          <cell r="J53">
            <v>107.30303871569177</v>
          </cell>
          <cell r="K53">
            <v>95.761600653569118</v>
          </cell>
          <cell r="L53">
            <v>112.05226101417772</v>
          </cell>
        </row>
        <row r="54">
          <cell r="E54">
            <v>97.92797570321288</v>
          </cell>
          <cell r="F54">
            <v>109.77751041321611</v>
          </cell>
          <cell r="G54">
            <v>111.94053912105939</v>
          </cell>
          <cell r="H54">
            <v>112.05145260264456</v>
          </cell>
          <cell r="I54">
            <v>103.66415421779477</v>
          </cell>
          <cell r="J54">
            <v>108.66775077389013</v>
          </cell>
          <cell r="K54">
            <v>95.593861474897096</v>
          </cell>
          <cell r="L54">
            <v>113.6764945962835</v>
          </cell>
        </row>
        <row r="55">
          <cell r="E55">
            <v>115.80864061690555</v>
          </cell>
          <cell r="F55">
            <v>111.88562488480318</v>
          </cell>
          <cell r="G55">
            <v>112.73890353411377</v>
          </cell>
          <cell r="H55">
            <v>112.95074275479121</v>
          </cell>
          <cell r="I55">
            <v>101.36014913639306</v>
          </cell>
          <cell r="J55">
            <v>109.16289168585256</v>
          </cell>
          <cell r="K55">
            <v>97.863169638019954</v>
          </cell>
          <cell r="L55">
            <v>111.54645009928501</v>
          </cell>
        </row>
        <row r="56">
          <cell r="E56">
            <v>111.58863850880158</v>
          </cell>
          <cell r="F56">
            <v>114.40624855040498</v>
          </cell>
          <cell r="G56">
            <v>113.57710729359174</v>
          </cell>
          <cell r="H56">
            <v>113.65732913445954</v>
          </cell>
          <cell r="I56">
            <v>96.723184631478759</v>
          </cell>
          <cell r="J56">
            <v>107.81553253137008</v>
          </cell>
          <cell r="K56">
            <v>98.67861181291309</v>
          </cell>
          <cell r="L56">
            <v>109.25927164011982</v>
          </cell>
        </row>
        <row r="57">
          <cell r="E57">
            <v>111.11040929622654</v>
          </cell>
          <cell r="F57">
            <v>114.9680876616586</v>
          </cell>
          <cell r="G57">
            <v>113.93690156586891</v>
          </cell>
          <cell r="H57">
            <v>112.12285422867384</v>
          </cell>
          <cell r="I57">
            <v>89.508835981942624</v>
          </cell>
          <cell r="J57">
            <v>105.52866811126307</v>
          </cell>
          <cell r="K57">
            <v>100.05177813412553</v>
          </cell>
          <cell r="L57">
            <v>105.47405561328</v>
          </cell>
        </row>
        <row r="58">
          <cell r="E58">
            <v>109.63721105099603</v>
          </cell>
          <cell r="F58">
            <v>114.46830885196812</v>
          </cell>
          <cell r="G58">
            <v>114.88722410772495</v>
          </cell>
          <cell r="H58">
            <v>115.00719388440234</v>
          </cell>
          <cell r="I58">
            <v>84.391331368341639</v>
          </cell>
          <cell r="J58">
            <v>104.88662703730293</v>
          </cell>
          <cell r="K58">
            <v>101.39714045780133</v>
          </cell>
          <cell r="L58">
            <v>103.44140531354908</v>
          </cell>
        </row>
        <row r="59">
          <cell r="E59">
            <v>94.550797066847835</v>
          </cell>
          <cell r="F59">
            <v>113.33178602371186</v>
          </cell>
          <cell r="G59">
            <v>115.4299398170578</v>
          </cell>
          <cell r="H59">
            <v>114.19353062609552</v>
          </cell>
          <cell r="I59">
            <v>81.560362394310644</v>
          </cell>
          <cell r="J59">
            <v>103.78845354039049</v>
          </cell>
          <cell r="K59">
            <v>105.29509612002013</v>
          </cell>
          <cell r="L59">
            <v>98.569123696024448</v>
          </cell>
        </row>
        <row r="60">
          <cell r="E60">
            <v>99.780895935837989</v>
          </cell>
          <cell r="F60">
            <v>112.12178496677451</v>
          </cell>
          <cell r="G60">
            <v>115.07839086854504</v>
          </cell>
          <cell r="H60">
            <v>117.36027619072992</v>
          </cell>
          <cell r="I60">
            <v>81.237078380522277</v>
          </cell>
          <cell r="J60">
            <v>104.45653053213897</v>
          </cell>
          <cell r="K60">
            <v>107.33940614279061</v>
          </cell>
          <cell r="L60">
            <v>97.314243003341545</v>
          </cell>
        </row>
        <row r="61">
          <cell r="E61">
            <v>98.109891881049137</v>
          </cell>
          <cell r="F61">
            <v>112.27681461871148</v>
          </cell>
          <cell r="G61">
            <v>115.67117560948404</v>
          </cell>
          <cell r="H61">
            <v>116.38468658233785</v>
          </cell>
          <cell r="I61">
            <v>80.849985834655016</v>
          </cell>
          <cell r="J61">
            <v>104.11487030165083</v>
          </cell>
          <cell r="K61">
            <v>108.02980852277355</v>
          </cell>
          <cell r="L61">
            <v>96.376057428355594</v>
          </cell>
        </row>
        <row r="62">
          <cell r="E62">
            <v>105.32470658324534</v>
          </cell>
          <cell r="F62">
            <v>110.91604048947963</v>
          </cell>
          <cell r="G62">
            <v>115.79404808608376</v>
          </cell>
          <cell r="H62">
            <v>115.07390121936665</v>
          </cell>
          <cell r="I62">
            <v>80.544027671805623</v>
          </cell>
          <cell r="J62">
            <v>103.93287883888013</v>
          </cell>
          <cell r="K62">
            <v>107.184877491015</v>
          </cell>
          <cell r="L62">
            <v>96.96599116567775</v>
          </cell>
        </row>
        <row r="63">
          <cell r="E63">
            <v>113.70510124891547</v>
          </cell>
          <cell r="F63">
            <v>112.66306087984731</v>
          </cell>
          <cell r="G63">
            <v>115.94754648551401</v>
          </cell>
          <cell r="H63">
            <v>118.54113681199848</v>
          </cell>
          <cell r="I63">
            <v>80.116907835420662</v>
          </cell>
          <cell r="J63">
            <v>105.54321221472738</v>
          </cell>
          <cell r="K63">
            <v>108.35039009979779</v>
          </cell>
          <cell r="L63">
            <v>97.409166794429794</v>
          </cell>
        </row>
        <row r="64">
          <cell r="E64">
            <v>116.23982544433291</v>
          </cell>
          <cell r="F64">
            <v>120.21278454155924</v>
          </cell>
          <cell r="G64">
            <v>119.45229342758576</v>
          </cell>
          <cell r="H64">
            <v>119.98403182448457</v>
          </cell>
          <cell r="I64">
            <v>82.398336843718397</v>
          </cell>
          <cell r="J64">
            <v>107.91873538529079</v>
          </cell>
          <cell r="K64">
            <v>106.65562577900913</v>
          </cell>
          <cell r="L64">
            <v>101.18428783953584</v>
          </cell>
        </row>
        <row r="65">
          <cell r="E65">
            <v>114.85552259212864</v>
          </cell>
          <cell r="F65">
            <v>122.80746844246045</v>
          </cell>
          <cell r="G65">
            <v>119.07823378939426</v>
          </cell>
          <cell r="H65">
            <v>119.87170781315338</v>
          </cell>
          <cell r="I65">
            <v>83.152447538003159</v>
          </cell>
          <cell r="J65">
            <v>109.06109408221585</v>
          </cell>
          <cell r="K65">
            <v>104.82782310569063</v>
          </cell>
          <cell r="L65">
            <v>104.03830858173704</v>
          </cell>
        </row>
        <row r="66">
          <cell r="E66">
            <v>113.07472685359586</v>
          </cell>
          <cell r="F66">
            <v>124.65827952568347</v>
          </cell>
          <cell r="G66">
            <v>119.17534973329977</v>
          </cell>
          <cell r="H66">
            <v>122.01921866126719</v>
          </cell>
          <cell r="I66">
            <v>84.146284400587746</v>
          </cell>
          <cell r="J66">
            <v>110.23789312295932</v>
          </cell>
          <cell r="K66">
            <v>103.14859068753194</v>
          </cell>
          <cell r="L66">
            <v>106.87290285613598</v>
          </cell>
        </row>
        <row r="67">
          <cell r="E67">
            <v>96.173565037175294</v>
          </cell>
          <cell r="F67">
            <v>125.16627165845689</v>
          </cell>
          <cell r="G67">
            <v>120.46781972340892</v>
          </cell>
          <cell r="H67">
            <v>122.51723469583466</v>
          </cell>
          <cell r="I67">
            <v>85.054903813604071</v>
          </cell>
          <cell r="J67">
            <v>110.69678359234199</v>
          </cell>
          <cell r="K67">
            <v>104.64613514321232</v>
          </cell>
          <cell r="L67">
            <v>105.78200851932958</v>
          </cell>
        </row>
        <row r="68">
          <cell r="E68">
            <v>99.786032618881251</v>
          </cell>
          <cell r="F68">
            <v>126.53472485534755</v>
          </cell>
          <cell r="G68">
            <v>121.40945368814845</v>
          </cell>
          <cell r="H68">
            <v>120.84166317840112</v>
          </cell>
          <cell r="I68">
            <v>85.672322707091254</v>
          </cell>
          <cell r="J68">
            <v>110.36883054907499</v>
          </cell>
          <cell r="K68">
            <v>104.39578128904617</v>
          </cell>
          <cell r="L68">
            <v>105.72154275419511</v>
          </cell>
        </row>
        <row r="69">
          <cell r="E69">
            <v>105.30309785450399</v>
          </cell>
          <cell r="F69">
            <v>125.21053708219073</v>
          </cell>
          <cell r="G69">
            <v>120.67559194463723</v>
          </cell>
          <cell r="H69">
            <v>124.00892264617502</v>
          </cell>
          <cell r="I69">
            <v>86.086038191074593</v>
          </cell>
          <cell r="J69">
            <v>110.96112908876546</v>
          </cell>
          <cell r="K69">
            <v>106.69987987361887</v>
          </cell>
          <cell r="L69">
            <v>103.99367761256512</v>
          </cell>
        </row>
        <row r="70">
          <cell r="E70">
            <v>106.01333127544517</v>
          </cell>
          <cell r="F70">
            <v>125.55317952777672</v>
          </cell>
          <cell r="G70">
            <v>120.73256296474992</v>
          </cell>
          <cell r="H70">
            <v>123.73968100742874</v>
          </cell>
          <cell r="I70">
            <v>87.880011547116226</v>
          </cell>
          <cell r="J70">
            <v>110.8969960298717</v>
          </cell>
          <cell r="K70">
            <v>106.05961619672776</v>
          </cell>
          <cell r="L70">
            <v>104.56100069622276</v>
          </cell>
        </row>
        <row r="71">
          <cell r="E71">
            <v>126.87227541785126</v>
          </cell>
          <cell r="F71">
            <v>123.95450093194285</v>
          </cell>
          <cell r="G71">
            <v>120.177899304614</v>
          </cell>
          <cell r="H71">
            <v>124.78535088489073</v>
          </cell>
          <cell r="I71">
            <v>91.014280389657728</v>
          </cell>
          <cell r="J71">
            <v>112.00064588753074</v>
          </cell>
          <cell r="K71">
            <v>106.67691059124284</v>
          </cell>
          <cell r="L71">
            <v>104.99052256648771</v>
          </cell>
        </row>
        <row r="72">
          <cell r="E72">
            <v>128.23994384045886</v>
          </cell>
          <cell r="F72">
            <v>124.14698572908787</v>
          </cell>
          <cell r="G72">
            <v>120.0304010041869</v>
          </cell>
          <cell r="H72">
            <v>123.98680887714224</v>
          </cell>
          <cell r="I72">
            <v>95.506509006649154</v>
          </cell>
          <cell r="J72">
            <v>112.79968809226141</v>
          </cell>
          <cell r="K72">
            <v>105.01403370308836</v>
          </cell>
          <cell r="L72">
            <v>107.41391803993152</v>
          </cell>
        </row>
        <row r="73">
          <cell r="E73">
            <v>120.71299937203943</v>
          </cell>
          <cell r="F73">
            <v>123.72708089135193</v>
          </cell>
          <cell r="G73">
            <v>119.72734980988318</v>
          </cell>
          <cell r="H73">
            <v>121.49941435174917</v>
          </cell>
          <cell r="I73">
            <v>97.231537512524838</v>
          </cell>
          <cell r="J73">
            <v>111.49411612026</v>
          </cell>
          <cell r="K73">
            <v>105.4689468547063</v>
          </cell>
          <cell r="L73">
            <v>105.71274241872723</v>
          </cell>
        </row>
        <row r="74">
          <cell r="E74">
            <v>109.69001492889177</v>
          </cell>
          <cell r="F74">
            <v>123.85845009207884</v>
          </cell>
          <cell r="G74">
            <v>118.97953102247725</v>
          </cell>
          <cell r="H74">
            <v>126.4710852366433</v>
          </cell>
          <cell r="I74">
            <v>96.34446830311208</v>
          </cell>
          <cell r="J74">
            <v>112.82806010420914</v>
          </cell>
          <cell r="K74">
            <v>106.7935131129834</v>
          </cell>
          <cell r="L74">
            <v>105.65066811206165</v>
          </cell>
        </row>
        <row r="75">
          <cell r="E75">
            <v>104.76006747913313</v>
          </cell>
          <cell r="F75">
            <v>124.93613129768607</v>
          </cell>
          <cell r="G75">
            <v>119.18018250102025</v>
          </cell>
          <cell r="H75">
            <v>124.9571735284851</v>
          </cell>
          <cell r="I75">
            <v>92.823843361070175</v>
          </cell>
          <cell r="J75">
            <v>112.12038853433054</v>
          </cell>
          <cell r="K75">
            <v>108.82573009483465</v>
          </cell>
          <cell r="L75">
            <v>103.02746274858418</v>
          </cell>
        </row>
        <row r="76">
          <cell r="E76">
            <v>109.61210480160446</v>
          </cell>
          <cell r="F76">
            <v>134.83677557543416</v>
          </cell>
          <cell r="G76">
            <v>123.08810457172363</v>
          </cell>
          <cell r="H76">
            <v>124.08320705667001</v>
          </cell>
          <cell r="I76">
            <v>92.865791977149925</v>
          </cell>
          <cell r="J76">
            <v>114.41963361413818</v>
          </cell>
          <cell r="K76">
            <v>109.49034130292347</v>
          </cell>
          <cell r="L76">
            <v>104.50203392605837</v>
          </cell>
        </row>
        <row r="77">
          <cell r="E77">
            <v>118.42626380908962</v>
          </cell>
          <cell r="F77">
            <v>136.71853953543643</v>
          </cell>
          <cell r="G77">
            <v>122.84096706456076</v>
          </cell>
          <cell r="H77">
            <v>126.54051417146695</v>
          </cell>
          <cell r="I77">
            <v>91.497536594309466</v>
          </cell>
          <cell r="J77">
            <v>114.91206769315748</v>
          </cell>
          <cell r="K77">
            <v>109.6864187192834</v>
          </cell>
          <cell r="L77">
            <v>104.76417138501705</v>
          </cell>
        </row>
        <row r="78">
          <cell r="E78">
            <v>116.46842444001447</v>
          </cell>
          <cell r="F78">
            <v>138.04594323236171</v>
          </cell>
          <cell r="G78">
            <v>123.06565974318984</v>
          </cell>
          <cell r="H78">
            <v>126.76280472826187</v>
          </cell>
          <cell r="I78">
            <v>90.778638485780505</v>
          </cell>
          <cell r="J78">
            <v>115.20326031814336</v>
          </cell>
          <cell r="K78">
            <v>111.13687999787035</v>
          </cell>
          <cell r="L78">
            <v>103.65889371768485</v>
          </cell>
        </row>
        <row r="79">
          <cell r="E79">
            <v>120.31400383505485</v>
          </cell>
          <cell r="F79">
            <v>136.97694343825671</v>
          </cell>
          <cell r="G79">
            <v>125.18446352720134</v>
          </cell>
          <cell r="H79">
            <v>123.10171777121855</v>
          </cell>
          <cell r="I79">
            <v>91.63144342578984</v>
          </cell>
          <cell r="J79">
            <v>114.79873722841889</v>
          </cell>
          <cell r="K79">
            <v>113.30770888519615</v>
          </cell>
          <cell r="L79">
            <v>101.31591076890759</v>
          </cell>
        </row>
        <row r="80">
          <cell r="E80">
            <v>120.50556772844635</v>
          </cell>
          <cell r="F80">
            <v>135.7930776037455</v>
          </cell>
          <cell r="G80">
            <v>124.65022339623974</v>
          </cell>
          <cell r="H80">
            <v>124.64618383079753</v>
          </cell>
          <cell r="I80">
            <v>93.690501229477491</v>
          </cell>
          <cell r="J80">
            <v>116.1751794497192</v>
          </cell>
          <cell r="K80">
            <v>113.78244042125959</v>
          </cell>
          <cell r="L80">
            <v>102.10290710904152</v>
          </cell>
        </row>
        <row r="81">
          <cell r="E81">
            <v>111.22349750619431</v>
          </cell>
          <cell r="F81">
            <v>135.2579491806537</v>
          </cell>
          <cell r="G81">
            <v>123.33723692051095</v>
          </cell>
          <cell r="H81">
            <v>125.35004787431154</v>
          </cell>
          <cell r="I81">
            <v>97.059690462393974</v>
          </cell>
          <cell r="J81">
            <v>116.03744049995379</v>
          </cell>
          <cell r="K81">
            <v>115.06589252512549</v>
          </cell>
          <cell r="L81">
            <v>100.84434053698072</v>
          </cell>
        </row>
        <row r="82">
          <cell r="E82">
            <v>102.34715138963239</v>
          </cell>
          <cell r="F82">
            <v>135.00074871313171</v>
          </cell>
          <cell r="G82">
            <v>122.40230668414044</v>
          </cell>
          <cell r="H82">
            <v>124.34240024314195</v>
          </cell>
          <cell r="I82">
            <v>99.098861374679487</v>
          </cell>
          <cell r="J82">
            <v>116.0293152203913</v>
          </cell>
          <cell r="K82">
            <v>115.75749809654046</v>
          </cell>
          <cell r="L82">
            <v>100.23481599751246</v>
          </cell>
        </row>
        <row r="83">
          <cell r="E83">
            <v>108.12979042996041</v>
          </cell>
          <cell r="F83">
            <v>133.60329113579718</v>
          </cell>
          <cell r="G83">
            <v>121.24046803055566</v>
          </cell>
          <cell r="H83">
            <v>121.43534282519919</v>
          </cell>
          <cell r="I83">
            <v>99.925170336472988</v>
          </cell>
          <cell r="J83">
            <v>114.20495409924452</v>
          </cell>
          <cell r="K83">
            <v>114.98036750025705</v>
          </cell>
          <cell r="L83">
            <v>99.325612347681187</v>
          </cell>
        </row>
        <row r="84">
          <cell r="E84">
            <v>100.11795773595004</v>
          </cell>
          <cell r="F84">
            <v>131.83722207749528</v>
          </cell>
          <cell r="G84">
            <v>121.24598141938839</v>
          </cell>
          <cell r="H84">
            <v>115.77585771782091</v>
          </cell>
          <cell r="I84">
            <v>99.554070930946352</v>
          </cell>
          <cell r="J84">
            <v>112.11597793837562</v>
          </cell>
          <cell r="K84">
            <v>115.34961267739263</v>
          </cell>
          <cell r="L84">
            <v>97.196666149143667</v>
          </cell>
        </row>
        <row r="85">
          <cell r="E85">
            <v>108.69271554901849</v>
          </cell>
          <cell r="F85">
            <v>132.22047609477883</v>
          </cell>
          <cell r="G85">
            <v>120.65034966888618</v>
          </cell>
          <cell r="H85">
            <v>114.85186351373628</v>
          </cell>
          <cell r="I85">
            <v>99.589042028359145</v>
          </cell>
          <cell r="J85">
            <v>111.77664835083444</v>
          </cell>
          <cell r="K85">
            <v>114.75622944268416</v>
          </cell>
          <cell r="L85">
            <v>97.403556123863495</v>
          </cell>
        </row>
        <row r="86">
          <cell r="E86">
            <v>119.13143123851566</v>
          </cell>
          <cell r="F86">
            <v>131.72851327144369</v>
          </cell>
          <cell r="G86">
            <v>120.61931125731731</v>
          </cell>
          <cell r="H86">
            <v>105.826500810377</v>
          </cell>
          <cell r="I86">
            <v>100.02730566658751</v>
          </cell>
          <cell r="J86">
            <v>109.8104681466744</v>
          </cell>
          <cell r="K86">
            <v>114.87455500021802</v>
          </cell>
          <cell r="L86">
            <v>95.591637457456073</v>
          </cell>
        </row>
        <row r="87">
          <cell r="E87">
            <v>106.48334881943713</v>
          </cell>
          <cell r="F87">
            <v>128.00266158125021</v>
          </cell>
          <cell r="G87">
            <v>119.95369838408095</v>
          </cell>
          <cell r="H87">
            <v>101.95077608367696</v>
          </cell>
          <cell r="I87">
            <v>101.02936493473079</v>
          </cell>
          <cell r="J87">
            <v>108.04416736825537</v>
          </cell>
          <cell r="K87">
            <v>112.40546174357004</v>
          </cell>
          <cell r="L87">
            <v>96.12003339725247</v>
          </cell>
        </row>
        <row r="88">
          <cell r="E88">
            <v>111.12484128234678</v>
          </cell>
          <cell r="F88">
            <v>130.58156440977862</v>
          </cell>
          <cell r="G88">
            <v>123.84474159536556</v>
          </cell>
          <cell r="H88">
            <v>99.992824203514303</v>
          </cell>
          <cell r="I88">
            <v>102.94929434388203</v>
          </cell>
          <cell r="J88">
            <v>107.94427885849113</v>
          </cell>
          <cell r="K88">
            <v>112.27718581717401</v>
          </cell>
          <cell r="L88">
            <v>96.140883896272257</v>
          </cell>
        </row>
        <row r="89">
          <cell r="E89">
            <v>105.90352121122569</v>
          </cell>
          <cell r="F89">
            <v>124.69118869608012</v>
          </cell>
          <cell r="G89">
            <v>123.26242670413308</v>
          </cell>
          <cell r="H89">
            <v>94.771171713135459</v>
          </cell>
          <cell r="I89">
            <v>100.18910966304458</v>
          </cell>
          <cell r="J89">
            <v>104.33190910023983</v>
          </cell>
          <cell r="K89">
            <v>109.57216543390211</v>
          </cell>
          <cell r="L89">
            <v>95.217529640934771</v>
          </cell>
        </row>
        <row r="90">
          <cell r="E90">
            <v>103.93676066120874</v>
          </cell>
          <cell r="F90">
            <v>124.68044755787895</v>
          </cell>
          <cell r="G90">
            <v>121.68475006590235</v>
          </cell>
          <cell r="H90">
            <v>90.846616485014408</v>
          </cell>
          <cell r="I90">
            <v>95.111069673894718</v>
          </cell>
          <cell r="J90">
            <v>101.35989072865308</v>
          </cell>
          <cell r="K90">
            <v>108.23360610485946</v>
          </cell>
          <cell r="L90">
            <v>93.649185660924076</v>
          </cell>
        </row>
        <row r="91">
          <cell r="E91">
            <v>105.55369099451487</v>
          </cell>
          <cell r="F91">
            <v>126.49719550327708</v>
          </cell>
          <cell r="G91">
            <v>120.33128153113898</v>
          </cell>
          <cell r="H91">
            <v>87.72447350198631</v>
          </cell>
          <cell r="I91">
            <v>92.49794336154811</v>
          </cell>
          <cell r="J91">
            <v>99.780880140800818</v>
          </cell>
          <cell r="K91">
            <v>107.89798364080622</v>
          </cell>
          <cell r="L91">
            <v>92.477057284937459</v>
          </cell>
        </row>
        <row r="92">
          <cell r="E92">
            <v>104.28795096077255</v>
          </cell>
          <cell r="F92">
            <v>128.83019397386349</v>
          </cell>
          <cell r="G92">
            <v>117.43382245789056</v>
          </cell>
          <cell r="H92">
            <v>86.839507818542842</v>
          </cell>
          <cell r="I92">
            <v>92.247817460334105</v>
          </cell>
          <cell r="J92">
            <v>98.74350754417668</v>
          </cell>
          <cell r="K92">
            <v>106.84638438918408</v>
          </cell>
          <cell r="L92">
            <v>92.416330331316615</v>
          </cell>
        </row>
        <row r="93">
          <cell r="E93">
            <v>105.76192457016445</v>
          </cell>
          <cell r="F93">
            <v>129.17358502987562</v>
          </cell>
          <cell r="G93">
            <v>116.59482273740494</v>
          </cell>
          <cell r="H93">
            <v>83.992825232676381</v>
          </cell>
          <cell r="I93">
            <v>94.367965723795081</v>
          </cell>
          <cell r="J93">
            <v>98.113464048264106</v>
          </cell>
          <cell r="K93">
            <v>106.83617142679053</v>
          </cell>
          <cell r="L93">
            <v>91.835436199149413</v>
          </cell>
        </row>
        <row r="94">
          <cell r="E94">
            <v>111.431586446255</v>
          </cell>
          <cell r="F94">
            <v>130.51685774873485</v>
          </cell>
          <cell r="G94">
            <v>115.3597285515832</v>
          </cell>
          <cell r="H94">
            <v>83.143782265564624</v>
          </cell>
          <cell r="I94">
            <v>96.921404029040417</v>
          </cell>
          <cell r="J94">
            <v>98.213822802124099</v>
          </cell>
          <cell r="K94">
            <v>106.01695404988057</v>
          </cell>
          <cell r="L94">
            <v>92.639732656264457</v>
          </cell>
        </row>
        <row r="95">
          <cell r="E95">
            <v>105.56796567370228</v>
          </cell>
          <cell r="F95">
            <v>131.13110750444648</v>
          </cell>
          <cell r="G95">
            <v>113.8885496661952</v>
          </cell>
          <cell r="H95">
            <v>80.863827137874537</v>
          </cell>
          <cell r="I95">
            <v>99.987067258040682</v>
          </cell>
          <cell r="J95">
            <v>98.491681582424519</v>
          </cell>
          <cell r="K95">
            <v>103.96440415469033</v>
          </cell>
          <cell r="L95">
            <v>94.735965048072742</v>
          </cell>
        </row>
        <row r="96">
          <cell r="E96">
            <v>103.96047894708406</v>
          </cell>
          <cell r="F96">
            <v>132.76569093932397</v>
          </cell>
          <cell r="G96">
            <v>113.70126554680461</v>
          </cell>
          <cell r="H96">
            <v>80.252357356362083</v>
          </cell>
          <cell r="I96">
            <v>103.39914693644705</v>
          </cell>
          <cell r="J96">
            <v>99.241903770610449</v>
          </cell>
          <cell r="K96">
            <v>104.60531606474503</v>
          </cell>
          <cell r="L96">
            <v>94.87271536867695</v>
          </cell>
        </row>
        <row r="97">
          <cell r="E97">
            <v>101.7893736679308</v>
          </cell>
          <cell r="F97">
            <v>131.24958471826332</v>
          </cell>
          <cell r="G97">
            <v>112.69068739889715</v>
          </cell>
          <cell r="H97">
            <v>80.757255001033826</v>
          </cell>
          <cell r="I97">
            <v>106.65712241995843</v>
          </cell>
          <cell r="J97">
            <v>100.10152648522643</v>
          </cell>
          <cell r="K97">
            <v>104.29549445304048</v>
          </cell>
          <cell r="L97">
            <v>95.978764001447445</v>
          </cell>
        </row>
        <row r="98">
          <cell r="E98">
            <v>96.184500867064529</v>
          </cell>
          <cell r="F98">
            <v>132.00602289200518</v>
          </cell>
          <cell r="G98">
            <v>111.60724479151389</v>
          </cell>
          <cell r="H98">
            <v>81.96496185796326</v>
          </cell>
          <cell r="I98">
            <v>109.61000768270148</v>
          </cell>
          <cell r="J98">
            <v>101.30117141296925</v>
          </cell>
          <cell r="K98">
            <v>104.60930246699876</v>
          </cell>
          <cell r="L98">
            <v>96.837632049909601</v>
          </cell>
        </row>
        <row r="99">
          <cell r="E99">
            <v>106.58308572936973</v>
          </cell>
          <cell r="F99">
            <v>131.52981810639821</v>
          </cell>
          <cell r="G99">
            <v>109.53286352329702</v>
          </cell>
          <cell r="H99">
            <v>79.122241583935335</v>
          </cell>
          <cell r="I99">
            <v>112.20384698118438</v>
          </cell>
          <cell r="J99">
            <v>101.9359041084314</v>
          </cell>
          <cell r="K99">
            <v>103.91914474128025</v>
          </cell>
          <cell r="L99">
            <v>98.091554123365455</v>
          </cell>
        </row>
        <row r="100">
          <cell r="E100">
            <v>116.69532626047237</v>
          </cell>
          <cell r="F100">
            <v>140.17295342864688</v>
          </cell>
          <cell r="G100">
            <v>113.38452552234708</v>
          </cell>
          <cell r="H100">
            <v>81.360417197956735</v>
          </cell>
          <cell r="I100">
            <v>113.33916548268489</v>
          </cell>
          <cell r="J100">
            <v>104.91467178392449</v>
          </cell>
          <cell r="K100">
            <v>103.49731726634822</v>
          </cell>
          <cell r="L100">
            <v>101.36946015125081</v>
          </cell>
        </row>
        <row r="101">
          <cell r="E101">
            <v>115.28247112729269</v>
          </cell>
          <cell r="F101">
            <v>139.08754217573181</v>
          </cell>
          <cell r="G101">
            <v>113.94923795538581</v>
          </cell>
          <cell r="H101">
            <v>79.036184744517243</v>
          </cell>
          <cell r="I101">
            <v>106.71889930568642</v>
          </cell>
          <cell r="J101">
            <v>103.37337849947257</v>
          </cell>
          <cell r="K101">
            <v>103.21555564179177</v>
          </cell>
          <cell r="L101">
            <v>100.15290607767353</v>
          </cell>
        </row>
        <row r="102">
          <cell r="E102">
            <v>127.32970596159825</v>
          </cell>
          <cell r="F102">
            <v>139.86914381807847</v>
          </cell>
          <cell r="G102">
            <v>115.24895651237949</v>
          </cell>
          <cell r="H102">
            <v>81.925963921650165</v>
          </cell>
          <cell r="I102">
            <v>95.416320833798636</v>
          </cell>
          <cell r="J102">
            <v>102.11911965612373</v>
          </cell>
          <cell r="K102">
            <v>103.3576754270795</v>
          </cell>
          <cell r="L102">
            <v>98.801679927651236</v>
          </cell>
        </row>
        <row r="103">
          <cell r="E103">
            <v>122.75279789350185</v>
          </cell>
          <cell r="F103">
            <v>140.68491309010619</v>
          </cell>
          <cell r="G103">
            <v>115.98787383744862</v>
          </cell>
          <cell r="H103">
            <v>84.597315542531248</v>
          </cell>
          <cell r="I103">
            <v>123.19194346779948</v>
          </cell>
          <cell r="J103">
            <v>109.71152818210864</v>
          </cell>
          <cell r="K103">
            <v>104.87433820146802</v>
          </cell>
          <cell r="L103">
            <v>104.61236758543177</v>
          </cell>
        </row>
        <row r="104">
          <cell r="E104">
            <v>126.00742256758404</v>
          </cell>
          <cell r="F104">
            <v>142.99796063219421</v>
          </cell>
          <cell r="G104">
            <v>115.57385033519934</v>
          </cell>
          <cell r="H104">
            <v>86.127521846694052</v>
          </cell>
          <cell r="I104">
            <v>127.44694197931305</v>
          </cell>
          <cell r="J104">
            <v>111.20001347684834</v>
          </cell>
          <cell r="K104">
            <v>105.22848705932381</v>
          </cell>
          <cell r="L104">
            <v>105.67481922852127</v>
          </cell>
        </row>
        <row r="105">
          <cell r="E105">
            <v>133.23980227738716</v>
          </cell>
          <cell r="F105">
            <v>146.19616381209423</v>
          </cell>
          <cell r="G105">
            <v>116.25511898376402</v>
          </cell>
          <cell r="H105">
            <v>86.769679255042689</v>
          </cell>
          <cell r="I105">
            <v>132.55707269340263</v>
          </cell>
          <cell r="J105">
            <v>112.98587242925151</v>
          </cell>
          <cell r="K105">
            <v>104.33698244156018</v>
          </cell>
          <cell r="L105">
            <v>108.28938098965592</v>
          </cell>
        </row>
        <row r="106">
          <cell r="E106">
            <v>119.24421266146688</v>
          </cell>
          <cell r="F106">
            <v>148.34999059916163</v>
          </cell>
          <cell r="G106">
            <v>116.591747263705</v>
          </cell>
          <cell r="H106">
            <v>82.440866353284449</v>
          </cell>
          <cell r="I106">
            <v>139.834459685566</v>
          </cell>
          <cell r="J106">
            <v>113.26799103274563</v>
          </cell>
          <cell r="K106">
            <v>103.68915136506187</v>
          </cell>
          <cell r="L106">
            <v>109.23803458855519</v>
          </cell>
        </row>
        <row r="107">
          <cell r="E107">
            <v>106.19655678300339</v>
          </cell>
          <cell r="F107">
            <v>146.07068392725196</v>
          </cell>
          <cell r="G107">
            <v>117.9082781763599</v>
          </cell>
          <cell r="H107">
            <v>81.511631764330517</v>
          </cell>
          <cell r="I107">
            <v>143.01772052069668</v>
          </cell>
          <cell r="J107">
            <v>113.41525671691015</v>
          </cell>
          <cell r="K107">
            <v>103.34497748731037</v>
          </cell>
          <cell r="L107">
            <v>109.74433346878061</v>
          </cell>
        </row>
        <row r="108">
          <cell r="E108">
            <v>109.31605955306264</v>
          </cell>
          <cell r="F108">
            <v>146.12371901322939</v>
          </cell>
          <cell r="G108">
            <v>117.23044468084359</v>
          </cell>
          <cell r="H108">
            <v>83.471521997181853</v>
          </cell>
          <cell r="I108">
            <v>141.81581574057222</v>
          </cell>
          <cell r="J108">
            <v>112.89197003416844</v>
          </cell>
          <cell r="K108">
            <v>101.48952174190508</v>
          </cell>
          <cell r="L108">
            <v>111.23509904920095</v>
          </cell>
        </row>
        <row r="109">
          <cell r="E109">
            <v>102.34471755592226</v>
          </cell>
          <cell r="F109">
            <v>146.28630251733713</v>
          </cell>
          <cell r="G109">
            <v>116.50729598341864</v>
          </cell>
          <cell r="H109">
            <v>81.741137645309635</v>
          </cell>
          <cell r="I109">
            <v>139.78204452510894</v>
          </cell>
          <cell r="J109">
            <v>111.067978060409</v>
          </cell>
          <cell r="K109">
            <v>101.06130515516303</v>
          </cell>
          <cell r="L109">
            <v>109.90158685352655</v>
          </cell>
        </row>
        <row r="110">
          <cell r="E110">
            <v>105.5307774457595</v>
          </cell>
          <cell r="F110">
            <v>153.34498358221546</v>
          </cell>
          <cell r="G110">
            <v>116.82296769750255</v>
          </cell>
          <cell r="H110">
            <v>82.798987329988435</v>
          </cell>
          <cell r="I110">
            <v>143.29304352148824</v>
          </cell>
          <cell r="J110">
            <v>113.45001395095964</v>
          </cell>
          <cell r="K110">
            <v>99.145411523478828</v>
          </cell>
          <cell r="L110">
            <v>114.42790161206131</v>
          </cell>
        </row>
        <row r="111">
          <cell r="E111">
            <v>112.06022039729785</v>
          </cell>
          <cell r="F111">
            <v>152.94304235256644</v>
          </cell>
          <cell r="G111">
            <v>116.7599076925072</v>
          </cell>
          <cell r="H111">
            <v>83.237583063757654</v>
          </cell>
          <cell r="I111">
            <v>146.75430922397211</v>
          </cell>
          <cell r="J111">
            <v>116.18601576337595</v>
          </cell>
          <cell r="K111">
            <v>98.407640557932922</v>
          </cell>
          <cell r="L111">
            <v>118.06605168526201</v>
          </cell>
        </row>
        <row r="112">
          <cell r="E112">
            <v>102.52988664384803</v>
          </cell>
          <cell r="F112">
            <v>167.00366232205872</v>
          </cell>
          <cell r="G112">
            <v>122.49127793339787</v>
          </cell>
          <cell r="H112">
            <v>85.134077031231286</v>
          </cell>
          <cell r="I112">
            <v>151.0039908020733</v>
          </cell>
          <cell r="J112">
            <v>120.62277019602942</v>
          </cell>
          <cell r="K112">
            <v>97.792014389471717</v>
          </cell>
          <cell r="L112">
            <v>123.34623736824841</v>
          </cell>
        </row>
        <row r="113">
          <cell r="E113">
            <v>96.578992380256366</v>
          </cell>
          <cell r="F113">
            <v>164.66863789630125</v>
          </cell>
          <cell r="G113">
            <v>122.69296631350227</v>
          </cell>
          <cell r="H113">
            <v>84.514986114840767</v>
          </cell>
          <cell r="I113">
            <v>148.56215820623311</v>
          </cell>
          <cell r="J113">
            <v>119.9599405543548</v>
          </cell>
          <cell r="K113">
            <v>97.552087776824706</v>
          </cell>
          <cell r="L113">
            <v>122.9701416834807</v>
          </cell>
        </row>
        <row r="114">
          <cell r="E114">
            <v>98.147944282910089</v>
          </cell>
          <cell r="F114">
            <v>168.71072909081181</v>
          </cell>
          <cell r="G114">
            <v>123.50990019178656</v>
          </cell>
          <cell r="H114">
            <v>83.293147403745536</v>
          </cell>
          <cell r="I114">
            <v>153.13472985381944</v>
          </cell>
          <cell r="J114">
            <v>121.53977788099759</v>
          </cell>
          <cell r="K114">
            <v>98.786130586384402</v>
          </cell>
          <cell r="L114">
            <v>123.03324075915299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ata"/>
      <sheetName val="Barometer YoY (2)"/>
      <sheetName val="Barometer YoY"/>
      <sheetName val="Growth YoY"/>
      <sheetName val="Stress YoY "/>
      <sheetName val="Manu YoY "/>
      <sheetName val="Elec YoY"/>
      <sheetName val="Const YoY"/>
      <sheetName val="Trans YoY"/>
      <sheetName val="Trade YoY"/>
      <sheetName val="Fin YoY"/>
      <sheetName val="ST Electricity"/>
      <sheetName val="Sector data"/>
      <sheetName val="Comparison (3)"/>
      <sheetName val="G Agric"/>
      <sheetName val="G Mining"/>
      <sheetName val="G Manu"/>
      <sheetName val="G Construction"/>
      <sheetName val="G Elec"/>
      <sheetName val="G Trans"/>
      <sheetName val="G Trade"/>
      <sheetName val="G Fin"/>
      <sheetName val="Goverment"/>
      <sheetName val="G Growth Index"/>
      <sheetName val="G Stress Index 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dices"/>
      <sheetName val="Seasonal Adjustment"/>
      <sheetName val="Final Indices (SA)"/>
      <sheetName val="Results Table"/>
      <sheetName val="KZN YOY Baro"/>
      <sheetName val="YoY growh"/>
      <sheetName val="YoY stress"/>
      <sheetName val="Agri"/>
      <sheetName val="Mining"/>
      <sheetName val="Manu"/>
      <sheetName val="Chart12"/>
      <sheetName val="Construction"/>
      <sheetName val="Transport"/>
      <sheetName val="Electricity"/>
      <sheetName val="Trade"/>
      <sheetName val="Finance"/>
      <sheetName val="Government"/>
      <sheetName val="KZN Growth"/>
      <sheetName val="KZN Stress"/>
      <sheetName val="KZN Baro"/>
    </sheetNames>
    <sheetDataSet>
      <sheetData sheetId="0"/>
      <sheetData sheetId="1"/>
      <sheetData sheetId="2">
        <row r="4">
          <cell r="B4">
            <v>100.93703499720536</v>
          </cell>
          <cell r="C4">
            <v>86.501417721459006</v>
          </cell>
          <cell r="D4">
            <v>93.97664510764173</v>
          </cell>
          <cell r="E4">
            <v>86.428906231024229</v>
          </cell>
          <cell r="F4">
            <v>54.054464846550317</v>
          </cell>
          <cell r="G4">
            <v>80.679651316463193</v>
          </cell>
          <cell r="H4">
            <v>79.43858474731978</v>
          </cell>
          <cell r="I4">
            <v>77.651044049142797</v>
          </cell>
          <cell r="J4">
            <v>75.305085505787318</v>
          </cell>
          <cell r="K4">
            <v>83.035020136933255</v>
          </cell>
          <cell r="L4">
            <v>109.67332898623785</v>
          </cell>
          <cell r="M4">
            <v>75.711224328161634</v>
          </cell>
        </row>
        <row r="5">
          <cell r="B5">
            <v>98.503602168840189</v>
          </cell>
          <cell r="C5">
            <v>88.093784905540758</v>
          </cell>
          <cell r="D5">
            <v>95.1365485874678</v>
          </cell>
          <cell r="E5">
            <v>86.965920799478909</v>
          </cell>
          <cell r="F5">
            <v>55.640167125255793</v>
          </cell>
          <cell r="G5">
            <v>80.831659422516509</v>
          </cell>
          <cell r="H5">
            <v>83.307749617580782</v>
          </cell>
          <cell r="I5">
            <v>74.652022199490716</v>
          </cell>
          <cell r="J5">
            <v>80.038630311323374</v>
          </cell>
          <cell r="K5">
            <v>84.393842153985418</v>
          </cell>
          <cell r="L5">
            <v>111.73001624765072</v>
          </cell>
          <cell r="M5">
            <v>75.533724050415969</v>
          </cell>
        </row>
        <row r="6">
          <cell r="B6">
            <v>100.08372265270819</v>
          </cell>
          <cell r="C6">
            <v>89.390723366662911</v>
          </cell>
          <cell r="D6">
            <v>95.507846255674565</v>
          </cell>
          <cell r="E6">
            <v>85.274697613283124</v>
          </cell>
          <cell r="F6">
            <v>55.334725545109073</v>
          </cell>
          <cell r="G6">
            <v>76.943726673702969</v>
          </cell>
          <cell r="H6">
            <v>82.694746316376836</v>
          </cell>
          <cell r="I6">
            <v>74.346750698913652</v>
          </cell>
          <cell r="J6">
            <v>81.650537248069398</v>
          </cell>
          <cell r="K6">
            <v>84.173158659267358</v>
          </cell>
          <cell r="L6">
            <v>113.00528116032507</v>
          </cell>
          <cell r="M6">
            <v>74.486039762909456</v>
          </cell>
        </row>
        <row r="7">
          <cell r="B7">
            <v>100.55908939270822</v>
          </cell>
          <cell r="C7">
            <v>88.535580272275141</v>
          </cell>
          <cell r="D7">
            <v>96.125088866158748</v>
          </cell>
          <cell r="E7">
            <v>85.763692833692147</v>
          </cell>
          <cell r="F7">
            <v>53.604840332015193</v>
          </cell>
          <cell r="G7">
            <v>79.407823593071328</v>
          </cell>
          <cell r="H7">
            <v>83.972881414374001</v>
          </cell>
          <cell r="I7">
            <v>74.062830015932292</v>
          </cell>
          <cell r="J7">
            <v>83.346365904188204</v>
          </cell>
          <cell r="K7">
            <v>85.138965662168374</v>
          </cell>
          <cell r="L7">
            <v>118.01755567606888</v>
          </cell>
          <cell r="M7">
            <v>72.140932909892925</v>
          </cell>
        </row>
        <row r="8">
          <cell r="B8">
            <v>101.17933712086781</v>
          </cell>
          <cell r="C8">
            <v>86.749192002863964</v>
          </cell>
          <cell r="D8">
            <v>96.642881575397254</v>
          </cell>
          <cell r="E8">
            <v>86.161768828947473</v>
          </cell>
          <cell r="F8">
            <v>53.8492532816297</v>
          </cell>
          <cell r="G8">
            <v>80.381086437949463</v>
          </cell>
          <cell r="H8">
            <v>84.542191335977776</v>
          </cell>
          <cell r="I8">
            <v>74.24098982564486</v>
          </cell>
          <cell r="J8">
            <v>89.215494504681686</v>
          </cell>
          <cell r="K8">
            <v>86.683364620501266</v>
          </cell>
          <cell r="L8">
            <v>121.17056168204068</v>
          </cell>
          <cell r="M8">
            <v>71.53830387282018</v>
          </cell>
        </row>
        <row r="9">
          <cell r="B9">
            <v>101.27877160855442</v>
          </cell>
          <cell r="C9">
            <v>85.900118552623383</v>
          </cell>
          <cell r="D9">
            <v>97.094719319620481</v>
          </cell>
          <cell r="E9">
            <v>87.374808722061061</v>
          </cell>
          <cell r="F9">
            <v>49.866983415147089</v>
          </cell>
          <cell r="G9">
            <v>79.916839940835885</v>
          </cell>
          <cell r="H9">
            <v>84.938382635547825</v>
          </cell>
          <cell r="I9">
            <v>80.334660157173658</v>
          </cell>
          <cell r="J9">
            <v>90.299691006106656</v>
          </cell>
          <cell r="K9">
            <v>87.819951199453641</v>
          </cell>
          <cell r="L9">
            <v>121.39480238315213</v>
          </cell>
          <cell r="M9">
            <v>72.342431039404858</v>
          </cell>
        </row>
        <row r="10">
          <cell r="B10">
            <v>100.22780691241674</v>
          </cell>
          <cell r="C10">
            <v>87.656027629453106</v>
          </cell>
          <cell r="D10">
            <v>97.137427445731689</v>
          </cell>
          <cell r="E10">
            <v>87.059376131829353</v>
          </cell>
          <cell r="F10">
            <v>54.642144433377887</v>
          </cell>
          <cell r="G10">
            <v>79.42403117221501</v>
          </cell>
          <cell r="H10">
            <v>84.439440221782334</v>
          </cell>
          <cell r="I10">
            <v>75.767715782614914</v>
          </cell>
          <cell r="J10">
            <v>90.258302227354136</v>
          </cell>
          <cell r="K10">
            <v>87.100380951312587</v>
          </cell>
          <cell r="L10">
            <v>124.6413197765788</v>
          </cell>
          <cell r="M10">
            <v>69.880823716758741</v>
          </cell>
        </row>
        <row r="11">
          <cell r="B11">
            <v>100.61620925333492</v>
          </cell>
          <cell r="C11">
            <v>87.866023009801552</v>
          </cell>
          <cell r="D11">
            <v>95.76467740376016</v>
          </cell>
          <cell r="E11">
            <v>87.144884265351919</v>
          </cell>
          <cell r="F11">
            <v>62.460371573813198</v>
          </cell>
          <cell r="G11">
            <v>78.17286584881721</v>
          </cell>
          <cell r="H11">
            <v>83.116749502221936</v>
          </cell>
          <cell r="I11">
            <v>76.519010429718335</v>
          </cell>
          <cell r="J11">
            <v>87.854308711491626</v>
          </cell>
          <cell r="K11">
            <v>86.213000184076449</v>
          </cell>
          <cell r="L11">
            <v>123.82640873806817</v>
          </cell>
          <cell r="M11">
            <v>69.624081859988422</v>
          </cell>
        </row>
        <row r="12">
          <cell r="B12">
            <v>98.4000696613396</v>
          </cell>
          <cell r="C12">
            <v>87.873967479824969</v>
          </cell>
          <cell r="D12">
            <v>95.004613285519468</v>
          </cell>
          <cell r="E12">
            <v>87.093876977903292</v>
          </cell>
          <cell r="F12">
            <v>53.119748989479866</v>
          </cell>
          <cell r="G12">
            <v>78.518373860167131</v>
          </cell>
          <cell r="H12">
            <v>82.276160129220656</v>
          </cell>
          <cell r="I12">
            <v>75.492770219603187</v>
          </cell>
          <cell r="J12">
            <v>85.381814285772776</v>
          </cell>
          <cell r="K12">
            <v>84.988769652496543</v>
          </cell>
          <cell r="L12">
            <v>122.59502652820686</v>
          </cell>
          <cell r="M12">
            <v>69.324810360836452</v>
          </cell>
        </row>
        <row r="13">
          <cell r="B13">
            <v>98.561512587101973</v>
          </cell>
          <cell r="C13">
            <v>88.239875384436075</v>
          </cell>
          <cell r="D13">
            <v>95.365519168124024</v>
          </cell>
          <cell r="E13">
            <v>87.79633243079428</v>
          </cell>
          <cell r="F13">
            <v>52.915691476348165</v>
          </cell>
          <cell r="G13">
            <v>80.204733149041331</v>
          </cell>
          <cell r="H13">
            <v>81.323404995973334</v>
          </cell>
          <cell r="I13">
            <v>75.607771524037275</v>
          </cell>
          <cell r="J13">
            <v>84.392807277038912</v>
          </cell>
          <cell r="K13">
            <v>85.023496394490394</v>
          </cell>
          <cell r="L13">
            <v>125.54378513855107</v>
          </cell>
          <cell r="M13">
            <v>67.724177903874576</v>
          </cell>
        </row>
        <row r="14">
          <cell r="B14">
            <v>98.600300615224526</v>
          </cell>
          <cell r="C14">
            <v>88.243043605302319</v>
          </cell>
          <cell r="D14">
            <v>95.722417867538056</v>
          </cell>
          <cell r="E14">
            <v>88.060977498187668</v>
          </cell>
          <cell r="F14">
            <v>51.360412225470924</v>
          </cell>
          <cell r="G14">
            <v>79.835068853369677</v>
          </cell>
          <cell r="H14">
            <v>81.769531054620828</v>
          </cell>
          <cell r="I14">
            <v>73.69002609933932</v>
          </cell>
          <cell r="J14">
            <v>85.505703205681627</v>
          </cell>
          <cell r="K14">
            <v>85.045857687474239</v>
          </cell>
          <cell r="L14">
            <v>126.71269500885293</v>
          </cell>
          <cell r="M14">
            <v>67.117077481094071</v>
          </cell>
        </row>
        <row r="15">
          <cell r="B15">
            <v>96.880577973313549</v>
          </cell>
          <cell r="C15">
            <v>89.838822364635035</v>
          </cell>
          <cell r="D15">
            <v>96.017111702000932</v>
          </cell>
          <cell r="E15">
            <v>88.283845534319155</v>
          </cell>
          <cell r="F15">
            <v>53.269410837500708</v>
          </cell>
          <cell r="G15">
            <v>79.427614209760037</v>
          </cell>
          <cell r="H15">
            <v>81.898853918814908</v>
          </cell>
          <cell r="I15">
            <v>73.004159772635148</v>
          </cell>
          <cell r="J15">
            <v>88.757973966137314</v>
          </cell>
          <cell r="K15">
            <v>85.618120762987331</v>
          </cell>
          <cell r="L15">
            <v>129.38325820053691</v>
          </cell>
          <cell r="M15">
            <v>66.174033606638631</v>
          </cell>
        </row>
        <row r="16">
          <cell r="B16">
            <v>101.1984868378979</v>
          </cell>
          <cell r="C16">
            <v>90.986648909487542</v>
          </cell>
          <cell r="D16">
            <v>95.808892896176886</v>
          </cell>
          <cell r="E16">
            <v>90.494514770493225</v>
          </cell>
          <cell r="F16">
            <v>67.671352998841058</v>
          </cell>
          <cell r="G16">
            <v>82.582518937407258</v>
          </cell>
          <cell r="H16">
            <v>84.870402516895481</v>
          </cell>
          <cell r="I16">
            <v>81.121671336508484</v>
          </cell>
          <cell r="J16">
            <v>86.659979440998214</v>
          </cell>
          <cell r="K16">
            <v>87.816420146575496</v>
          </cell>
          <cell r="L16">
            <v>129.03654362589839</v>
          </cell>
          <cell r="M16">
            <v>68.055465280573614</v>
          </cell>
        </row>
        <row r="17">
          <cell r="B17">
            <v>98.766380808394061</v>
          </cell>
          <cell r="C17">
            <v>91.500200719246621</v>
          </cell>
          <cell r="D17">
            <v>96.085751769920478</v>
          </cell>
          <cell r="E17">
            <v>90.563397767717575</v>
          </cell>
          <cell r="F17">
            <v>67.269978523287079</v>
          </cell>
          <cell r="G17">
            <v>83.473340107582132</v>
          </cell>
          <cell r="H17">
            <v>85.678389193553258</v>
          </cell>
          <cell r="I17">
            <v>80.21290858795426</v>
          </cell>
          <cell r="J17">
            <v>84.029268587758878</v>
          </cell>
          <cell r="K17">
            <v>87.374747905200451</v>
          </cell>
          <cell r="L17">
            <v>126.81833922742622</v>
          </cell>
          <cell r="M17">
            <v>68.89756516091046</v>
          </cell>
        </row>
        <row r="18">
          <cell r="B18">
            <v>99.352122150534797</v>
          </cell>
          <cell r="C18">
            <v>89.62455239708089</v>
          </cell>
          <cell r="D18">
            <v>96.038985194532145</v>
          </cell>
          <cell r="E18">
            <v>90.074833185953523</v>
          </cell>
          <cell r="F18">
            <v>68.067366079347437</v>
          </cell>
          <cell r="G18">
            <v>84.889760143195062</v>
          </cell>
          <cell r="H18">
            <v>88.36014384110959</v>
          </cell>
          <cell r="I18">
            <v>83.269994295589612</v>
          </cell>
          <cell r="J18">
            <v>80.077089829078318</v>
          </cell>
          <cell r="K18">
            <v>87.631392531164749</v>
          </cell>
          <cell r="L18">
            <v>125.12905861948562</v>
          </cell>
          <cell r="M18">
            <v>70.032807325474778</v>
          </cell>
        </row>
        <row r="19">
          <cell r="B19">
            <v>100.83476407445474</v>
          </cell>
          <cell r="C19">
            <v>89.244934184062473</v>
          </cell>
          <cell r="D19">
            <v>95.991600489894864</v>
          </cell>
          <cell r="E19">
            <v>89.311420173934721</v>
          </cell>
          <cell r="F19">
            <v>56.702730452769998</v>
          </cell>
          <cell r="G19">
            <v>85.636798405116281</v>
          </cell>
          <cell r="H19">
            <v>87.151500225692203</v>
          </cell>
          <cell r="I19">
            <v>87.626480733097083</v>
          </cell>
          <cell r="J19">
            <v>82.727988216044309</v>
          </cell>
          <cell r="K19">
            <v>88.472853553419156</v>
          </cell>
          <cell r="L19">
            <v>126.57619829649347</v>
          </cell>
          <cell r="M19">
            <v>69.896911697552639</v>
          </cell>
        </row>
        <row r="20">
          <cell r="B20">
            <v>99.40689487912195</v>
          </cell>
          <cell r="C20">
            <v>88.806588990869145</v>
          </cell>
          <cell r="D20">
            <v>94.774431971420142</v>
          </cell>
          <cell r="E20">
            <v>89.52581564306989</v>
          </cell>
          <cell r="F20">
            <v>53.928466947488111</v>
          </cell>
          <cell r="G20">
            <v>84.548477990627617</v>
          </cell>
          <cell r="H20">
            <v>87.977477459591853</v>
          </cell>
          <cell r="I20">
            <v>83.000483588559135</v>
          </cell>
          <cell r="J20">
            <v>83.671391386459746</v>
          </cell>
          <cell r="K20">
            <v>87.516355124632071</v>
          </cell>
          <cell r="L20">
            <v>127.58391110234128</v>
          </cell>
          <cell r="M20">
            <v>68.595134267698484</v>
          </cell>
        </row>
        <row r="21">
          <cell r="B21">
            <v>97.758804569405882</v>
          </cell>
          <cell r="C21">
            <v>90.001759319651157</v>
          </cell>
          <cell r="D21">
            <v>93.476323652491658</v>
          </cell>
          <cell r="E21">
            <v>90.986338048167354</v>
          </cell>
          <cell r="F21">
            <v>53.301729210624046</v>
          </cell>
          <cell r="G21">
            <v>84.442205871930483</v>
          </cell>
          <cell r="H21">
            <v>88.500590517476041</v>
          </cell>
          <cell r="I21">
            <v>81.020820372676795</v>
          </cell>
          <cell r="J21">
            <v>84.928520387745266</v>
          </cell>
          <cell r="K21">
            <v>87.17190177234626</v>
          </cell>
          <cell r="L21">
            <v>127.78936399185069</v>
          </cell>
          <cell r="M21">
            <v>68.215302940161223</v>
          </cell>
        </row>
        <row r="22">
          <cell r="B22">
            <v>99.010410574032662</v>
          </cell>
          <cell r="C22">
            <v>89.498855528595413</v>
          </cell>
          <cell r="D22">
            <v>93.062760910850045</v>
          </cell>
          <cell r="E22">
            <v>90.409237330779419</v>
          </cell>
          <cell r="F22">
            <v>49.407028923037537</v>
          </cell>
          <cell r="G22">
            <v>84.973920494072061</v>
          </cell>
          <cell r="H22">
            <v>88.218589833901632</v>
          </cell>
          <cell r="I22">
            <v>76.595020887634689</v>
          </cell>
          <cell r="J22">
            <v>87.191896331300711</v>
          </cell>
          <cell r="K22">
            <v>86.845879711098462</v>
          </cell>
          <cell r="L22">
            <v>122.71578551310932</v>
          </cell>
          <cell r="M22">
            <v>70.769933426226572</v>
          </cell>
        </row>
        <row r="23">
          <cell r="B23">
            <v>102.9069395045194</v>
          </cell>
          <cell r="C23">
            <v>89.352711932060927</v>
          </cell>
          <cell r="D23">
            <v>93.442461349243104</v>
          </cell>
          <cell r="E23">
            <v>90.389207966613071</v>
          </cell>
          <cell r="F23">
            <v>52.800463355357486</v>
          </cell>
          <cell r="G23">
            <v>86.005217664871481</v>
          </cell>
          <cell r="H23">
            <v>88.568925365238954</v>
          </cell>
          <cell r="I23">
            <v>77.960535647865129</v>
          </cell>
          <cell r="J23">
            <v>86.057600446292668</v>
          </cell>
          <cell r="K23">
            <v>87.37064599949565</v>
          </cell>
          <cell r="L23">
            <v>121.71860256768836</v>
          </cell>
          <cell r="M23">
            <v>71.780848741595079</v>
          </cell>
        </row>
        <row r="24">
          <cell r="B24">
            <v>99.197893097099794</v>
          </cell>
          <cell r="C24">
            <v>88.437893252954808</v>
          </cell>
          <cell r="D24">
            <v>93.080148362409972</v>
          </cell>
          <cell r="E24">
            <v>89.769238910806934</v>
          </cell>
          <cell r="F24">
            <v>60.873738322537264</v>
          </cell>
          <cell r="G24">
            <v>86.323709503725937</v>
          </cell>
          <cell r="H24">
            <v>88.500536325532266</v>
          </cell>
          <cell r="I24">
            <v>78.672264944352079</v>
          </cell>
          <cell r="J24">
            <v>85.304324782728798</v>
          </cell>
          <cell r="K24">
            <v>87.245920197511381</v>
          </cell>
          <cell r="L24">
            <v>116.89461139741745</v>
          </cell>
          <cell r="M24">
            <v>74.636391835799287</v>
          </cell>
        </row>
        <row r="25">
          <cell r="B25">
            <v>100.80848018240157</v>
          </cell>
          <cell r="C25">
            <v>90.949022148306128</v>
          </cell>
          <cell r="D25">
            <v>93.165155958847393</v>
          </cell>
          <cell r="E25">
            <v>90.90352021329349</v>
          </cell>
          <cell r="F25">
            <v>59.054858458146555</v>
          </cell>
          <cell r="G25">
            <v>86.389068920324931</v>
          </cell>
          <cell r="H25">
            <v>88.972615654615154</v>
          </cell>
          <cell r="I25">
            <v>79.600774570205985</v>
          </cell>
          <cell r="J25">
            <v>85.276557343266433</v>
          </cell>
          <cell r="K25">
            <v>87.581548872119754</v>
          </cell>
          <cell r="L25">
            <v>112.71407834021764</v>
          </cell>
          <cell r="M25">
            <v>77.702404315246639</v>
          </cell>
        </row>
        <row r="26">
          <cell r="B26">
            <v>99.903840846805451</v>
          </cell>
          <cell r="C26">
            <v>93.036750756634817</v>
          </cell>
          <cell r="D26">
            <v>92.932635311137261</v>
          </cell>
          <cell r="E26">
            <v>91.434891055640364</v>
          </cell>
          <cell r="F26">
            <v>69.295946131907797</v>
          </cell>
          <cell r="G26">
            <v>86.093793759261104</v>
          </cell>
          <cell r="H26">
            <v>88.874448970040532</v>
          </cell>
          <cell r="I26">
            <v>78.039044808237207</v>
          </cell>
          <cell r="J26">
            <v>85.614873750771693</v>
          </cell>
          <cell r="K26">
            <v>87.546000389954258</v>
          </cell>
          <cell r="L26">
            <v>108.27021511136856</v>
          </cell>
          <cell r="M26">
            <v>80.858803411356462</v>
          </cell>
        </row>
        <row r="27">
          <cell r="B27">
            <v>100.52996653657718</v>
          </cell>
          <cell r="C27">
            <v>93.773588930169083</v>
          </cell>
          <cell r="D27">
            <v>92.793843000251698</v>
          </cell>
          <cell r="E27">
            <v>92.430973855528649</v>
          </cell>
          <cell r="F27">
            <v>67.339192246943867</v>
          </cell>
          <cell r="G27">
            <v>86.030450361456019</v>
          </cell>
          <cell r="H27">
            <v>88.798163770788861</v>
          </cell>
          <cell r="I27">
            <v>77.970964364870099</v>
          </cell>
          <cell r="J27">
            <v>83.70838906410701</v>
          </cell>
          <cell r="K27">
            <v>87.130066927888805</v>
          </cell>
          <cell r="L27">
            <v>106.39657403727095</v>
          </cell>
          <cell r="M27">
            <v>81.891797472131913</v>
          </cell>
        </row>
        <row r="28">
          <cell r="B28">
            <v>102.08529769648416</v>
          </cell>
          <cell r="C28">
            <v>95.872145809991935</v>
          </cell>
          <cell r="D28">
            <v>93.113403571207087</v>
          </cell>
          <cell r="E28">
            <v>95.454410026227265</v>
          </cell>
          <cell r="F28">
            <v>60.70283625497629</v>
          </cell>
          <cell r="G28">
            <v>91.194839956519388</v>
          </cell>
          <cell r="H28">
            <v>92.602663386845606</v>
          </cell>
          <cell r="I28">
            <v>86.37207427521588</v>
          </cell>
          <cell r="J28">
            <v>85.058076498910935</v>
          </cell>
          <cell r="K28">
            <v>90.013816556716108</v>
          </cell>
          <cell r="L28">
            <v>105.83564055953055</v>
          </cell>
          <cell r="M28">
            <v>85.050570942673176</v>
          </cell>
        </row>
        <row r="29">
          <cell r="B29">
            <v>99.696254279416252</v>
          </cell>
          <cell r="C29">
            <v>96.509036584828962</v>
          </cell>
          <cell r="D29">
            <v>93.314408966381848</v>
          </cell>
          <cell r="E29">
            <v>96.116231610513367</v>
          </cell>
          <cell r="F29">
            <v>58.813949346256919</v>
          </cell>
          <cell r="G29">
            <v>91.319363932471362</v>
          </cell>
          <cell r="H29">
            <v>93.909270522873072</v>
          </cell>
          <cell r="I29">
            <v>87.513247514099973</v>
          </cell>
          <cell r="J29">
            <v>85.947652597337139</v>
          </cell>
          <cell r="K29">
            <v>90.492110438447924</v>
          </cell>
          <cell r="L29">
            <v>104.43341629628553</v>
          </cell>
          <cell r="M29">
            <v>86.650531647566652</v>
          </cell>
        </row>
        <row r="30">
          <cell r="B30">
            <v>97.562405057772395</v>
          </cell>
          <cell r="C30">
            <v>98.636435632972194</v>
          </cell>
          <cell r="D30">
            <v>94.714468397029279</v>
          </cell>
          <cell r="E30">
            <v>97.863004958478982</v>
          </cell>
          <cell r="F30">
            <v>53.949650231747974</v>
          </cell>
          <cell r="G30">
            <v>91.515184745877107</v>
          </cell>
          <cell r="H30">
            <v>95.283965767655701</v>
          </cell>
          <cell r="I30">
            <v>90.607541745525452</v>
          </cell>
          <cell r="J30">
            <v>88.18066455748351</v>
          </cell>
          <cell r="K30">
            <v>91.843276514719904</v>
          </cell>
          <cell r="L30">
            <v>105.84340342952885</v>
          </cell>
          <cell r="M30">
            <v>86.772792199439891</v>
          </cell>
        </row>
        <row r="31">
          <cell r="B31">
            <v>99.847297582067355</v>
          </cell>
          <cell r="C31">
            <v>99.777211516622415</v>
          </cell>
          <cell r="D31">
            <v>96.743110597981271</v>
          </cell>
          <cell r="E31">
            <v>97.82406352384649</v>
          </cell>
          <cell r="F31">
            <v>56.256679573191235</v>
          </cell>
          <cell r="G31">
            <v>90.759764580925179</v>
          </cell>
          <cell r="H31">
            <v>96.527775832430919</v>
          </cell>
          <cell r="I31">
            <v>92.643208161525806</v>
          </cell>
          <cell r="J31">
            <v>88.454755672240012</v>
          </cell>
          <cell r="K31">
            <v>92.974530863609075</v>
          </cell>
          <cell r="L31">
            <v>105.87709008650569</v>
          </cell>
          <cell r="M31">
            <v>87.813643903176114</v>
          </cell>
        </row>
        <row r="32">
          <cell r="B32">
            <v>97.246338711806203</v>
          </cell>
          <cell r="C32">
            <v>97.745828002938424</v>
          </cell>
          <cell r="D32">
            <v>96.469588578201623</v>
          </cell>
          <cell r="E32">
            <v>97.394426567270784</v>
          </cell>
          <cell r="F32">
            <v>59.505623111523988</v>
          </cell>
          <cell r="G32">
            <v>90.290275162966978</v>
          </cell>
          <cell r="H32">
            <v>97.2275540070479</v>
          </cell>
          <cell r="I32">
            <v>92.895740120476091</v>
          </cell>
          <cell r="J32">
            <v>88.523642360779561</v>
          </cell>
          <cell r="K32">
            <v>92.901820390092311</v>
          </cell>
          <cell r="L32">
            <v>105.72174520334967</v>
          </cell>
          <cell r="M32">
            <v>87.873899746358731</v>
          </cell>
        </row>
        <row r="33">
          <cell r="B33">
            <v>97.52971678983279</v>
          </cell>
          <cell r="C33">
            <v>96.811352589307859</v>
          </cell>
          <cell r="D33">
            <v>97.245386491197394</v>
          </cell>
          <cell r="E33">
            <v>96.422248167873718</v>
          </cell>
          <cell r="F33">
            <v>67.880316445751035</v>
          </cell>
          <cell r="G33">
            <v>90.768227870118082</v>
          </cell>
          <cell r="H33">
            <v>97.73427876907337</v>
          </cell>
          <cell r="I33">
            <v>91.280356905816717</v>
          </cell>
          <cell r="J33">
            <v>90.791389315751601</v>
          </cell>
          <cell r="K33">
            <v>93.618139440688154</v>
          </cell>
          <cell r="L33">
            <v>105.71208419657044</v>
          </cell>
          <cell r="M33">
            <v>88.559543738260103</v>
          </cell>
        </row>
        <row r="34">
          <cell r="B34">
            <v>100.50866245634421</v>
          </cell>
          <cell r="C34">
            <v>95.959564556034493</v>
          </cell>
          <cell r="D34">
            <v>97.024501785608365</v>
          </cell>
          <cell r="E34">
            <v>100.25523820283155</v>
          </cell>
          <cell r="F34">
            <v>67.045214110087898</v>
          </cell>
          <cell r="G34">
            <v>91.195589846027303</v>
          </cell>
          <cell r="H34">
            <v>98.619409367489467</v>
          </cell>
          <cell r="I34">
            <v>86.70596580418416</v>
          </cell>
          <cell r="J34">
            <v>94.076850183124179</v>
          </cell>
          <cell r="K34">
            <v>93.942888302907306</v>
          </cell>
          <cell r="L34">
            <v>104.89991308657119</v>
          </cell>
          <cell r="M34">
            <v>89.554781828445044</v>
          </cell>
        </row>
        <row r="35">
          <cell r="B35">
            <v>102.64740694551683</v>
          </cell>
          <cell r="C35">
            <v>97.646187130954971</v>
          </cell>
          <cell r="D35">
            <v>98.177484786284992</v>
          </cell>
          <cell r="E35">
            <v>101.06203886129114</v>
          </cell>
          <cell r="F35">
            <v>70.617923678153872</v>
          </cell>
          <cell r="G35">
            <v>91.190731316983232</v>
          </cell>
          <cell r="H35">
            <v>100.63707649835712</v>
          </cell>
          <cell r="I35">
            <v>91.196256517174419</v>
          </cell>
          <cell r="J35">
            <v>95.987876703341868</v>
          </cell>
          <cell r="K35">
            <v>95.796239439998104</v>
          </cell>
          <cell r="L35">
            <v>105.20086531188841</v>
          </cell>
          <cell r="M35">
            <v>91.060315099112103</v>
          </cell>
        </row>
        <row r="36">
          <cell r="B36">
            <v>101.00297337662325</v>
          </cell>
          <cell r="C36">
            <v>99.10767945023332</v>
          </cell>
          <cell r="D36">
            <v>98.202276239166551</v>
          </cell>
          <cell r="E36">
            <v>100.97683619729511</v>
          </cell>
          <cell r="F36">
            <v>69.318777026005208</v>
          </cell>
          <cell r="G36">
            <v>91.919902125490708</v>
          </cell>
          <cell r="H36">
            <v>101.08560003116638</v>
          </cell>
          <cell r="I36">
            <v>90.460146804562484</v>
          </cell>
          <cell r="J36">
            <v>97.454241581274033</v>
          </cell>
          <cell r="K36">
            <v>96.067440741081995</v>
          </cell>
          <cell r="L36">
            <v>102.77485342513161</v>
          </cell>
          <cell r="M36">
            <v>93.473683045497353</v>
          </cell>
        </row>
        <row r="37">
          <cell r="B37">
            <v>101.62056714955274</v>
          </cell>
          <cell r="C37">
            <v>99.307702001875484</v>
          </cell>
          <cell r="D37">
            <v>98.531602748035539</v>
          </cell>
          <cell r="E37">
            <v>97.382920618563929</v>
          </cell>
          <cell r="F37">
            <v>68.928037468654836</v>
          </cell>
          <cell r="G37">
            <v>92.142984719067911</v>
          </cell>
          <cell r="H37">
            <v>101.78072263668962</v>
          </cell>
          <cell r="I37">
            <v>90.657435052515538</v>
          </cell>
          <cell r="J37">
            <v>98.678701528347958</v>
          </cell>
          <cell r="K37">
            <v>96.483715175361098</v>
          </cell>
          <cell r="L37">
            <v>102.4933720045222</v>
          </cell>
          <cell r="M37">
            <v>94.136541015651289</v>
          </cell>
        </row>
        <row r="38">
          <cell r="B38">
            <v>101.01284350481035</v>
          </cell>
          <cell r="C38">
            <v>98.678413498867485</v>
          </cell>
          <cell r="D38">
            <v>98.263660512084755</v>
          </cell>
          <cell r="E38">
            <v>97.155874913929708</v>
          </cell>
          <cell r="F38">
            <v>64.537375759305135</v>
          </cell>
          <cell r="G38">
            <v>92.904866597507748</v>
          </cell>
          <cell r="H38">
            <v>101.75705186022941</v>
          </cell>
          <cell r="I38">
            <v>89.384993122684051</v>
          </cell>
          <cell r="J38">
            <v>97.323934882396784</v>
          </cell>
          <cell r="K38">
            <v>95.922845559426989</v>
          </cell>
          <cell r="L38">
            <v>101.88652380591161</v>
          </cell>
          <cell r="M38">
            <v>94.146744806167789</v>
          </cell>
        </row>
        <row r="39">
          <cell r="B39">
            <v>96.07295082826424</v>
          </cell>
          <cell r="C39">
            <v>98.910322513511247</v>
          </cell>
          <cell r="D39">
            <v>98.072021460498348</v>
          </cell>
          <cell r="E39">
            <v>97.087236234029504</v>
          </cell>
          <cell r="F39">
            <v>72.453791627662596</v>
          </cell>
          <cell r="G39">
            <v>91.841490831907677</v>
          </cell>
          <cell r="H39">
            <v>101.79576978186482</v>
          </cell>
          <cell r="I39">
            <v>88.360763996473892</v>
          </cell>
          <cell r="J39">
            <v>97.116728364679901</v>
          </cell>
          <cell r="K39">
            <v>95.495584487750463</v>
          </cell>
          <cell r="L39">
            <v>101.93672233397571</v>
          </cell>
          <cell r="M39">
            <v>93.681239009115757</v>
          </cell>
        </row>
        <row r="40">
          <cell r="B40">
            <v>98.968856859372409</v>
          </cell>
          <cell r="C40">
            <v>101.5736364917498</v>
          </cell>
          <cell r="D40">
            <v>98.618302679863888</v>
          </cell>
          <cell r="E40">
            <v>98.905591896186678</v>
          </cell>
          <cell r="F40">
            <v>98.986433143051258</v>
          </cell>
          <cell r="G40">
            <v>98.831414711009174</v>
          </cell>
          <cell r="H40">
            <v>106.88132744209227</v>
          </cell>
          <cell r="I40">
            <v>95.394363028194363</v>
          </cell>
          <cell r="J40">
            <v>100.94501446688426</v>
          </cell>
          <cell r="K40">
            <v>99.96621192325982</v>
          </cell>
          <cell r="L40">
            <v>101.9352493364345</v>
          </cell>
          <cell r="M40">
            <v>98.068344928773442</v>
          </cell>
        </row>
        <row r="41">
          <cell r="B41">
            <v>100.73764652385685</v>
          </cell>
          <cell r="C41">
            <v>102.16205998426786</v>
          </cell>
          <cell r="D41">
            <v>98.699088240777627</v>
          </cell>
          <cell r="E41">
            <v>99.713708578752019</v>
          </cell>
          <cell r="F41">
            <v>108.33584607649468</v>
          </cell>
          <cell r="G41">
            <v>98.494198355300668</v>
          </cell>
          <cell r="H41">
            <v>102.75839006188072</v>
          </cell>
          <cell r="I41">
            <v>94.227226530224584</v>
          </cell>
          <cell r="J41">
            <v>102.81850733574883</v>
          </cell>
          <cell r="K41">
            <v>99.845735173476172</v>
          </cell>
          <cell r="L41">
            <v>103.24162054472025</v>
          </cell>
          <cell r="M41">
            <v>96.710739958045195</v>
          </cell>
        </row>
        <row r="42">
          <cell r="B42">
            <v>96.495226554183304</v>
          </cell>
          <cell r="C42">
            <v>101.25603069101361</v>
          </cell>
          <cell r="D42">
            <v>99.51105528576943</v>
          </cell>
          <cell r="E42">
            <v>100.83176350543177</v>
          </cell>
          <cell r="F42">
            <v>112.72748570815914</v>
          </cell>
          <cell r="G42">
            <v>99.923528352337755</v>
          </cell>
          <cell r="H42">
            <v>99.945786204832146</v>
          </cell>
          <cell r="I42">
            <v>96.58149744201323</v>
          </cell>
          <cell r="J42">
            <v>102.14242635686466</v>
          </cell>
          <cell r="K42">
            <v>99.956786245597158</v>
          </cell>
          <cell r="L42">
            <v>103.90667854865545</v>
          </cell>
          <cell r="M42">
            <v>96.198615567132478</v>
          </cell>
        </row>
        <row r="43">
          <cell r="B43">
            <v>99.417631637715189</v>
          </cell>
          <cell r="C43">
            <v>98.746736911834361</v>
          </cell>
          <cell r="D43">
            <v>99.692444576737898</v>
          </cell>
          <cell r="E43">
            <v>101.26716619721861</v>
          </cell>
          <cell r="F43">
            <v>105.21590067536728</v>
          </cell>
          <cell r="G43">
            <v>98.600603046361911</v>
          </cell>
          <cell r="H43">
            <v>96.091267062359464</v>
          </cell>
          <cell r="I43">
            <v>98.845228728412167</v>
          </cell>
          <cell r="J43">
            <v>99.329659816893255</v>
          </cell>
          <cell r="K43">
            <v>98.953120705185754</v>
          </cell>
          <cell r="L43">
            <v>102.74134686905727</v>
          </cell>
          <cell r="M43">
            <v>96.312851369663704</v>
          </cell>
        </row>
        <row r="44">
          <cell r="B44">
            <v>99.318589514702367</v>
          </cell>
          <cell r="C44">
            <v>100.20648481428718</v>
          </cell>
          <cell r="D44">
            <v>100.96410673704101</v>
          </cell>
          <cell r="E44">
            <v>101.41978172946855</v>
          </cell>
          <cell r="F44">
            <v>106.38275275659109</v>
          </cell>
          <cell r="G44">
            <v>99.620524572070238</v>
          </cell>
          <cell r="H44">
            <v>96.489784909941179</v>
          </cell>
          <cell r="I44">
            <v>109.7696720657913</v>
          </cell>
          <cell r="J44">
            <v>94.745274408097416</v>
          </cell>
          <cell r="K44">
            <v>100.21418890037062</v>
          </cell>
          <cell r="L44">
            <v>98.807115363888443</v>
          </cell>
          <cell r="M44">
            <v>101.42406094065208</v>
          </cell>
        </row>
        <row r="45">
          <cell r="B45">
            <v>96.334575416187832</v>
          </cell>
          <cell r="C45">
            <v>99.712163432557958</v>
          </cell>
          <cell r="D45">
            <v>100.65755478867446</v>
          </cell>
          <cell r="E45">
            <v>99.912772645424894</v>
          </cell>
          <cell r="F45">
            <v>97.578702797272626</v>
          </cell>
          <cell r="G45">
            <v>100.0275338077689</v>
          </cell>
          <cell r="H45">
            <v>97.819692224600985</v>
          </cell>
          <cell r="I45">
            <v>106.58272712394549</v>
          </cell>
          <cell r="J45">
            <v>93.051745678197008</v>
          </cell>
          <cell r="K45">
            <v>99.211657890756072</v>
          </cell>
          <cell r="L45">
            <v>97.332676904183828</v>
          </cell>
          <cell r="M45">
            <v>101.9304729370815</v>
          </cell>
        </row>
        <row r="46">
          <cell r="B46">
            <v>100.50399985521685</v>
          </cell>
          <cell r="C46">
            <v>101.26329056466079</v>
          </cell>
          <cell r="D46">
            <v>100.45231686986153</v>
          </cell>
          <cell r="E46">
            <v>98.348963597904159</v>
          </cell>
          <cell r="F46">
            <v>95.571341367451737</v>
          </cell>
          <cell r="G46">
            <v>101.79149765350175</v>
          </cell>
          <cell r="H46">
            <v>99.268710639608713</v>
          </cell>
          <cell r="I46">
            <v>97.55799387424959</v>
          </cell>
          <cell r="J46">
            <v>95.997546082401172</v>
          </cell>
          <cell r="K46">
            <v>99.025974247676089</v>
          </cell>
          <cell r="L46">
            <v>97.470054750342527</v>
          </cell>
          <cell r="M46">
            <v>101.5963051434811</v>
          </cell>
        </row>
        <row r="47">
          <cell r="B47">
            <v>97.561023057444743</v>
          </cell>
          <cell r="C47">
            <v>98.801899025096191</v>
          </cell>
          <cell r="D47">
            <v>99.158830291361085</v>
          </cell>
          <cell r="E47">
            <v>97.664084232672209</v>
          </cell>
          <cell r="F47">
            <v>93.821500354393464</v>
          </cell>
          <cell r="G47">
            <v>102.03657490095971</v>
          </cell>
          <cell r="H47">
            <v>100.13647608938813</v>
          </cell>
          <cell r="I47">
            <v>102.55167033736912</v>
          </cell>
          <cell r="J47">
            <v>96.928891891872411</v>
          </cell>
          <cell r="K47">
            <v>99.523607447276333</v>
          </cell>
          <cell r="L47">
            <v>98.476057412027316</v>
          </cell>
          <cell r="M47">
            <v>101.06376114436226</v>
          </cell>
        </row>
        <row r="48">
          <cell r="B48">
            <v>98.643475422893601</v>
          </cell>
          <cell r="C48">
            <v>99.736773939273917</v>
          </cell>
          <cell r="D48">
            <v>99.710291709709395</v>
          </cell>
          <cell r="E48">
            <v>98.653971275821362</v>
          </cell>
          <cell r="F48">
            <v>95.830213880078958</v>
          </cell>
          <cell r="G48">
            <v>102.14655842776979</v>
          </cell>
          <cell r="H48">
            <v>100.93919828888775</v>
          </cell>
          <cell r="I48">
            <v>99.54135625513031</v>
          </cell>
          <cell r="J48">
            <v>101.25865339633908</v>
          </cell>
          <cell r="K48">
            <v>100.35248471407729</v>
          </cell>
          <cell r="L48">
            <v>99.55383623496904</v>
          </cell>
          <cell r="M48">
            <v>100.80222772854606</v>
          </cell>
        </row>
        <row r="49">
          <cell r="B49">
            <v>102.20245108955056</v>
          </cell>
          <cell r="C49">
            <v>98.962630108764728</v>
          </cell>
          <cell r="D49">
            <v>100.8435249883707</v>
          </cell>
          <cell r="E49">
            <v>99.704172667842755</v>
          </cell>
          <cell r="F49">
            <v>97.14991853290077</v>
          </cell>
          <cell r="G49">
            <v>102.1801969721042</v>
          </cell>
          <cell r="H49">
            <v>100.96687033161578</v>
          </cell>
          <cell r="I49">
            <v>97.844448965879266</v>
          </cell>
          <cell r="J49">
            <v>103.15697061972348</v>
          </cell>
          <cell r="K49">
            <v>100.99179528726394</v>
          </cell>
          <cell r="L49">
            <v>100.46550516835988</v>
          </cell>
          <cell r="M49">
            <v>100.52385156280468</v>
          </cell>
        </row>
        <row r="50">
          <cell r="B50">
            <v>104.20286955631704</v>
          </cell>
          <cell r="C50">
            <v>99.270849133593686</v>
          </cell>
          <cell r="D50">
            <v>100.01260541455976</v>
          </cell>
          <cell r="E50">
            <v>100.01636684307438</v>
          </cell>
          <cell r="F50">
            <v>91.358244191129245</v>
          </cell>
          <cell r="G50">
            <v>101.97490067732106</v>
          </cell>
          <cell r="H50">
            <v>101.63482355570665</v>
          </cell>
          <cell r="I50">
            <v>98.535016009897248</v>
          </cell>
          <cell r="J50">
            <v>103.99452741738661</v>
          </cell>
          <cell r="K50">
            <v>101.08683770816151</v>
          </cell>
          <cell r="L50">
            <v>100.59520715772547</v>
          </cell>
          <cell r="M50">
            <v>100.48872164422824</v>
          </cell>
        </row>
        <row r="51">
          <cell r="B51">
            <v>105.17966045217392</v>
          </cell>
          <cell r="C51">
            <v>99.280830087219272</v>
          </cell>
          <cell r="D51">
            <v>99.760292153741915</v>
          </cell>
          <cell r="E51">
            <v>100.27163833781536</v>
          </cell>
          <cell r="F51">
            <v>94.808400955714703</v>
          </cell>
          <cell r="G51">
            <v>102.41886568498796</v>
          </cell>
          <cell r="H51">
            <v>102.0187270377006</v>
          </cell>
          <cell r="I51">
            <v>102.63258278893262</v>
          </cell>
          <cell r="J51">
            <v>103.48873586279089</v>
          </cell>
          <cell r="K51">
            <v>101.76461122439048</v>
          </cell>
          <cell r="L51">
            <v>99.554167925896635</v>
          </cell>
          <cell r="M51">
            <v>102.22034229660699</v>
          </cell>
        </row>
        <row r="52">
          <cell r="B52">
            <v>101.8793220132998</v>
          </cell>
          <cell r="C52">
            <v>101.02522925208568</v>
          </cell>
          <cell r="D52">
            <v>100.43014486427055</v>
          </cell>
          <cell r="E52">
            <v>102.44163889409592</v>
          </cell>
          <cell r="F52">
            <v>96.48849612483022</v>
          </cell>
          <cell r="G52">
            <v>110.66989239019178</v>
          </cell>
          <cell r="H52">
            <v>105.69044651909778</v>
          </cell>
          <cell r="I52">
            <v>108.18044950828852</v>
          </cell>
          <cell r="J52">
            <v>106.49116386224856</v>
          </cell>
          <cell r="K52">
            <v>104.99330634449579</v>
          </cell>
          <cell r="L52">
            <v>98.695848541679439</v>
          </cell>
          <cell r="M52">
            <v>106.38067142221988</v>
          </cell>
        </row>
        <row r="53">
          <cell r="B53">
            <v>102.02371381309374</v>
          </cell>
          <cell r="C53">
            <v>99.905337998954167</v>
          </cell>
          <cell r="D53">
            <v>102.53989558299536</v>
          </cell>
          <cell r="E53">
            <v>102.1626506837799</v>
          </cell>
          <cell r="F53">
            <v>93.716720729065131</v>
          </cell>
          <cell r="G53">
            <v>111.05225801944107</v>
          </cell>
          <cell r="H53">
            <v>105.65893092046227</v>
          </cell>
          <cell r="I53">
            <v>107.84110527806314</v>
          </cell>
          <cell r="J53">
            <v>105.76393924294999</v>
          </cell>
          <cell r="K53">
            <v>105.31388389600947</v>
          </cell>
          <cell r="L53">
            <v>98.045458425585537</v>
          </cell>
          <cell r="M53">
            <v>107.41332192958282</v>
          </cell>
        </row>
        <row r="54">
          <cell r="B54">
            <v>101.32525887680374</v>
          </cell>
          <cell r="C54">
            <v>98.499554692015948</v>
          </cell>
          <cell r="D54">
            <v>102.90285727001344</v>
          </cell>
          <cell r="E54">
            <v>102.01733915892262</v>
          </cell>
          <cell r="F54">
            <v>94.104112877662502</v>
          </cell>
          <cell r="G54">
            <v>111.76200796680628</v>
          </cell>
          <cell r="H54">
            <v>105.75642408160515</v>
          </cell>
          <cell r="I54">
            <v>116.77436986778345</v>
          </cell>
          <cell r="J54">
            <v>106.01220267836422</v>
          </cell>
          <cell r="K54">
            <v>106.80907368012078</v>
          </cell>
          <cell r="L54">
            <v>97.562540434681694</v>
          </cell>
          <cell r="M54">
            <v>109.47754456192094</v>
          </cell>
        </row>
        <row r="55">
          <cell r="B55">
            <v>98.83299569007896</v>
          </cell>
          <cell r="C55">
            <v>99.077343974513681</v>
          </cell>
          <cell r="D55">
            <v>102.73206536707492</v>
          </cell>
          <cell r="E55">
            <v>102.41803753279329</v>
          </cell>
          <cell r="F55">
            <v>89.414783041375443</v>
          </cell>
          <cell r="G55">
            <v>110.82680140785624</v>
          </cell>
          <cell r="H55">
            <v>106.76070739151213</v>
          </cell>
          <cell r="I55">
            <v>106.21868044009295</v>
          </cell>
          <cell r="J55">
            <v>106.93795229839844</v>
          </cell>
          <cell r="K55">
            <v>105.23991704754883</v>
          </cell>
          <cell r="L55">
            <v>97.559385968929504</v>
          </cell>
          <cell r="M55">
            <v>107.87267263148357</v>
          </cell>
        </row>
        <row r="56">
          <cell r="B56">
            <v>99.705376506545491</v>
          </cell>
          <cell r="C56">
            <v>99.298993747787208</v>
          </cell>
          <cell r="D56">
            <v>102.33818973983422</v>
          </cell>
          <cell r="E56">
            <v>102.82865603623776</v>
          </cell>
          <cell r="F56">
            <v>83.89723664532886</v>
          </cell>
          <cell r="G56">
            <v>110.79113358311149</v>
          </cell>
          <cell r="H56">
            <v>107.89788789376084</v>
          </cell>
          <cell r="I56">
            <v>97.862061248768399</v>
          </cell>
          <cell r="J56">
            <v>106.14723286453913</v>
          </cell>
          <cell r="K56">
            <v>103.87152424383967</v>
          </cell>
          <cell r="L56">
            <v>97.48888675057951</v>
          </cell>
          <cell r="M56">
            <v>106.54704111001885</v>
          </cell>
        </row>
        <row r="57">
          <cell r="B57">
            <v>100.32911195362672</v>
          </cell>
          <cell r="C57">
            <v>101.08857980545575</v>
          </cell>
          <cell r="D57">
            <v>102.85898076375381</v>
          </cell>
          <cell r="E57">
            <v>103.738387472821</v>
          </cell>
          <cell r="F57">
            <v>84.550107120660769</v>
          </cell>
          <cell r="G57">
            <v>110.4001747736697</v>
          </cell>
          <cell r="H57">
            <v>108.20744243526481</v>
          </cell>
          <cell r="I57">
            <v>90.491318258413145</v>
          </cell>
          <cell r="J57">
            <v>106.11454012094633</v>
          </cell>
          <cell r="K57">
            <v>103.02506530842123</v>
          </cell>
          <cell r="L57">
            <v>98.293202460184872</v>
          </cell>
          <cell r="M57">
            <v>104.8140285694253</v>
          </cell>
        </row>
        <row r="58">
          <cell r="B58">
            <v>93.893301308643998</v>
          </cell>
          <cell r="C58">
            <v>101.27519300184352</v>
          </cell>
          <cell r="D58">
            <v>103.36214980447227</v>
          </cell>
          <cell r="E58">
            <v>104.27137013748438</v>
          </cell>
          <cell r="F58">
            <v>90.087654118667814</v>
          </cell>
          <cell r="G58">
            <v>109.03972946907705</v>
          </cell>
          <cell r="H58">
            <v>108.97783023647092</v>
          </cell>
          <cell r="I58">
            <v>87.45811925288082</v>
          </cell>
          <cell r="J58">
            <v>106.62658122439561</v>
          </cell>
          <cell r="K58">
            <v>102.58830989252465</v>
          </cell>
          <cell r="L58">
            <v>97.355482450435716</v>
          </cell>
          <cell r="M58">
            <v>105.3749694525452</v>
          </cell>
        </row>
        <row r="59">
          <cell r="B59">
            <v>91.861604631677977</v>
          </cell>
          <cell r="C59">
            <v>102.75259883522276</v>
          </cell>
          <cell r="D59">
            <v>104.29030225242984</v>
          </cell>
          <cell r="E59">
            <v>102.59834813486886</v>
          </cell>
          <cell r="F59">
            <v>85.334351577360039</v>
          </cell>
          <cell r="G59">
            <v>108.9960577033346</v>
          </cell>
          <cell r="H59">
            <v>109.39419398595534</v>
          </cell>
          <cell r="I59">
            <v>85.68129485792474</v>
          </cell>
          <cell r="J59">
            <v>106.67550222069406</v>
          </cell>
          <cell r="K59">
            <v>102.4149075197849</v>
          </cell>
          <cell r="L59">
            <v>98.325861491020461</v>
          </cell>
          <cell r="M59">
            <v>104.15866788936079</v>
          </cell>
        </row>
        <row r="60">
          <cell r="B60">
            <v>91.285044307850143</v>
          </cell>
          <cell r="C60">
            <v>101.81339034568704</v>
          </cell>
          <cell r="D60">
            <v>105.1875694666977</v>
          </cell>
          <cell r="E60">
            <v>100.23568863480153</v>
          </cell>
          <cell r="F60">
            <v>92.745407945075442</v>
          </cell>
          <cell r="G60">
            <v>108.80185203276898</v>
          </cell>
          <cell r="H60">
            <v>108.91565639767207</v>
          </cell>
          <cell r="I60">
            <v>87.064383305887361</v>
          </cell>
          <cell r="J60">
            <v>109.47599592801329</v>
          </cell>
          <cell r="K60">
            <v>103.35986924745792</v>
          </cell>
          <cell r="L60">
            <v>98.051480611972607</v>
          </cell>
          <cell r="M60">
            <v>105.41387911977857</v>
          </cell>
        </row>
        <row r="61">
          <cell r="B61">
            <v>91.568577016919065</v>
          </cell>
          <cell r="C61">
            <v>100.4709868934456</v>
          </cell>
          <cell r="D61">
            <v>105.09438146697319</v>
          </cell>
          <cell r="E61">
            <v>97.565696370475649</v>
          </cell>
          <cell r="F61">
            <v>93.283249247002942</v>
          </cell>
          <cell r="G61">
            <v>109.12519293752884</v>
          </cell>
          <cell r="H61">
            <v>109.47108123182515</v>
          </cell>
          <cell r="I61">
            <v>86.639929569535695</v>
          </cell>
          <cell r="J61">
            <v>110.37810216853833</v>
          </cell>
          <cell r="K61">
            <v>103.51162115688702</v>
          </cell>
          <cell r="L61">
            <v>99.527237365846716</v>
          </cell>
          <cell r="M61">
            <v>104.00330994458767</v>
          </cell>
        </row>
        <row r="62">
          <cell r="B62">
            <v>91.419453601414205</v>
          </cell>
          <cell r="C62">
            <v>101.56370402089806</v>
          </cell>
          <cell r="D62">
            <v>105.19411611017567</v>
          </cell>
          <cell r="E62">
            <v>97.265893834281428</v>
          </cell>
          <cell r="F62">
            <v>101.42944467702759</v>
          </cell>
          <cell r="G62">
            <v>109.38673279290303</v>
          </cell>
          <cell r="H62">
            <v>109.09477497542136</v>
          </cell>
          <cell r="I62">
            <v>88.338201238686793</v>
          </cell>
          <cell r="J62">
            <v>111.01179788307924</v>
          </cell>
          <cell r="K62">
            <v>104.0751301023199</v>
          </cell>
          <cell r="L62">
            <v>99.490317156045037</v>
          </cell>
          <cell r="M62">
            <v>104.60830066415794</v>
          </cell>
        </row>
        <row r="63">
          <cell r="B63">
            <v>90.702098522509175</v>
          </cell>
          <cell r="C63">
            <v>103.02296286252405</v>
          </cell>
          <cell r="D63">
            <v>105.79660875143227</v>
          </cell>
          <cell r="E63">
            <v>97.096493216889343</v>
          </cell>
          <cell r="F63">
            <v>107.21273546423201</v>
          </cell>
          <cell r="G63">
            <v>111.72837417372953</v>
          </cell>
          <cell r="H63">
            <v>109.85920600141344</v>
          </cell>
          <cell r="I63">
            <v>84.924140268693279</v>
          </cell>
          <cell r="J63">
            <v>113.16338115578138</v>
          </cell>
          <cell r="K63">
            <v>104.71630553576797</v>
          </cell>
          <cell r="L63">
            <v>101.89538465864877</v>
          </cell>
          <cell r="M63">
            <v>102.76844813586929</v>
          </cell>
        </row>
        <row r="64">
          <cell r="B64">
            <v>92.682956692525551</v>
          </cell>
          <cell r="C64">
            <v>104.71593840254619</v>
          </cell>
          <cell r="D64">
            <v>107.77989904554187</v>
          </cell>
          <cell r="E64">
            <v>98.650996512337215</v>
          </cell>
          <cell r="F64">
            <v>103.71953187267319</v>
          </cell>
          <cell r="G64">
            <v>121.65739384101448</v>
          </cell>
          <cell r="H64">
            <v>112.98310537078596</v>
          </cell>
          <cell r="I64">
            <v>92.073623390491534</v>
          </cell>
          <cell r="J64">
            <v>119.3031811310874</v>
          </cell>
          <cell r="K64">
            <v>109.39130404485591</v>
          </cell>
          <cell r="L64">
            <v>103.50189963196078</v>
          </cell>
          <cell r="M64">
            <v>105.69014137309274</v>
          </cell>
        </row>
        <row r="65">
          <cell r="B65">
            <v>89.426922662642667</v>
          </cell>
          <cell r="C65">
            <v>105.98822338057178</v>
          </cell>
          <cell r="D65">
            <v>108.94054674936352</v>
          </cell>
          <cell r="E65">
            <v>98.840442401765316</v>
          </cell>
          <cell r="F65">
            <v>101.70337805806385</v>
          </cell>
          <cell r="G65">
            <v>122.6836727947441</v>
          </cell>
          <cell r="H65">
            <v>112.61859411674985</v>
          </cell>
          <cell r="I65">
            <v>94.419456944894804</v>
          </cell>
          <cell r="J65">
            <v>120.07693573486804</v>
          </cell>
          <cell r="K65">
            <v>110.09797287416183</v>
          </cell>
          <cell r="L65">
            <v>103.92077138678535</v>
          </cell>
          <cell r="M65">
            <v>105.94414514532941</v>
          </cell>
        </row>
        <row r="66">
          <cell r="B66">
            <v>91.068113798096064</v>
          </cell>
          <cell r="C66">
            <v>106.42696521093075</v>
          </cell>
          <cell r="D66">
            <v>109.30443417016875</v>
          </cell>
          <cell r="E66">
            <v>99.241357140992761</v>
          </cell>
          <cell r="F66">
            <v>101.26666379272626</v>
          </cell>
          <cell r="G66">
            <v>122.42277394557058</v>
          </cell>
          <cell r="H66">
            <v>112.69621653753562</v>
          </cell>
          <cell r="I66">
            <v>89.684453775937854</v>
          </cell>
          <cell r="J66">
            <v>121.54426932318353</v>
          </cell>
          <cell r="K66">
            <v>109.85516391133957</v>
          </cell>
          <cell r="L66">
            <v>104.23936440818507</v>
          </cell>
          <cell r="M66">
            <v>105.38740766028072</v>
          </cell>
        </row>
        <row r="67">
          <cell r="B67">
            <v>90.711682147131427</v>
          </cell>
          <cell r="C67">
            <v>108.9580351390007</v>
          </cell>
          <cell r="D67">
            <v>108.94126363716606</v>
          </cell>
          <cell r="E67">
            <v>100.03069286147723</v>
          </cell>
          <cell r="F67">
            <v>104.91116351087764</v>
          </cell>
          <cell r="G67">
            <v>122.11217143108658</v>
          </cell>
          <cell r="H67">
            <v>114.06931391768636</v>
          </cell>
          <cell r="I67">
            <v>99.657683414569675</v>
          </cell>
          <cell r="J67">
            <v>122.69978365663101</v>
          </cell>
          <cell r="K67">
            <v>111.72007537295522</v>
          </cell>
          <cell r="L67">
            <v>105.61879953079337</v>
          </cell>
          <cell r="M67">
            <v>105.77669493429815</v>
          </cell>
        </row>
        <row r="68">
          <cell r="B68">
            <v>93.849568247401024</v>
          </cell>
          <cell r="C68">
            <v>105.21680905500153</v>
          </cell>
          <cell r="D68">
            <v>107.9542284824164</v>
          </cell>
          <cell r="E68">
            <v>99.598787727521938</v>
          </cell>
          <cell r="F68">
            <v>105.69665000292781</v>
          </cell>
          <cell r="G68">
            <v>122.83940882366356</v>
          </cell>
          <cell r="H68">
            <v>114.71444695487102</v>
          </cell>
          <cell r="I68">
            <v>96.262022247397738</v>
          </cell>
          <cell r="J68">
            <v>124.77562788097947</v>
          </cell>
          <cell r="K68">
            <v>111.66903221743736</v>
          </cell>
          <cell r="L68">
            <v>107.23355266531594</v>
          </cell>
          <cell r="M68">
            <v>104.13627958962144</v>
          </cell>
        </row>
        <row r="69">
          <cell r="B69">
            <v>93.743230042268948</v>
          </cell>
          <cell r="C69">
            <v>105.54459443903292</v>
          </cell>
          <cell r="D69">
            <v>108.63425353415207</v>
          </cell>
          <cell r="E69">
            <v>100.22924686472288</v>
          </cell>
          <cell r="F69">
            <v>109.67288441079047</v>
          </cell>
          <cell r="G69">
            <v>123.08165214557195</v>
          </cell>
          <cell r="H69">
            <v>114.15603333990683</v>
          </cell>
          <cell r="I69">
            <v>95.442847744445558</v>
          </cell>
          <cell r="J69">
            <v>127.01803011118565</v>
          </cell>
          <cell r="K69">
            <v>112.22303227748169</v>
          </cell>
          <cell r="L69">
            <v>108.92724041555948</v>
          </cell>
          <cell r="M69">
            <v>103.02568195921305</v>
          </cell>
        </row>
        <row r="70">
          <cell r="B70">
            <v>93.020151995284877</v>
          </cell>
          <cell r="C70">
            <v>103.11676453261651</v>
          </cell>
          <cell r="D70">
            <v>108.1450051089703</v>
          </cell>
          <cell r="E70">
            <v>99.940610355416368</v>
          </cell>
          <cell r="F70">
            <v>103.93793755297887</v>
          </cell>
          <cell r="G70">
            <v>123.84382763420521</v>
          </cell>
          <cell r="H70">
            <v>113.94584533836473</v>
          </cell>
          <cell r="I70">
            <v>104.32164964720147</v>
          </cell>
          <cell r="J70">
            <v>122.81635403730286</v>
          </cell>
          <cell r="K70">
            <v>112.41877847650947</v>
          </cell>
          <cell r="L70">
            <v>108.18628314111206</v>
          </cell>
          <cell r="M70">
            <v>103.91222917777552</v>
          </cell>
        </row>
        <row r="71">
          <cell r="B71">
            <v>94.120511580282837</v>
          </cell>
          <cell r="C71">
            <v>103.43748873941341</v>
          </cell>
          <cell r="D71">
            <v>108.88519480914469</v>
          </cell>
          <cell r="E71">
            <v>101.11626154153507</v>
          </cell>
          <cell r="F71">
            <v>106.90813550694183</v>
          </cell>
          <cell r="G71">
            <v>124.59751926729665</v>
          </cell>
          <cell r="H71">
            <v>113.87421120223748</v>
          </cell>
          <cell r="I71">
            <v>101.66786691077832</v>
          </cell>
          <cell r="J71">
            <v>124.81312865121581</v>
          </cell>
          <cell r="K71">
            <v>112.86690574501741</v>
          </cell>
          <cell r="L71">
            <v>109.39728486908334</v>
          </cell>
          <cell r="M71">
            <v>103.17157860004131</v>
          </cell>
        </row>
        <row r="72">
          <cell r="B72">
            <v>94.405993392577869</v>
          </cell>
          <cell r="C72">
            <v>102.40207259390409</v>
          </cell>
          <cell r="D72">
            <v>108.99658560424204</v>
          </cell>
          <cell r="E72">
            <v>101.45587059744339</v>
          </cell>
          <cell r="F72">
            <v>104.15245874803641</v>
          </cell>
          <cell r="G72">
            <v>125.21484394392833</v>
          </cell>
          <cell r="H72">
            <v>113.90703703214039</v>
          </cell>
          <cell r="I72">
            <v>101.84256592683407</v>
          </cell>
          <cell r="J72">
            <v>124.01853391259819</v>
          </cell>
          <cell r="K72">
            <v>112.79847016184443</v>
          </cell>
          <cell r="L72">
            <v>109.07232320275172</v>
          </cell>
          <cell r="M72">
            <v>103.4162167355382</v>
          </cell>
        </row>
        <row r="73">
          <cell r="B73">
            <v>94.31907351391277</v>
          </cell>
          <cell r="C73">
            <v>100.82847685904565</v>
          </cell>
          <cell r="D73">
            <v>107.76612132071392</v>
          </cell>
          <cell r="E73">
            <v>101.65987321329816</v>
          </cell>
          <cell r="F73">
            <v>103.00645890816489</v>
          </cell>
          <cell r="G73">
            <v>123.59720905453288</v>
          </cell>
          <cell r="H73">
            <v>113.72328664962369</v>
          </cell>
          <cell r="I73">
            <v>102.91700908328821</v>
          </cell>
          <cell r="J73">
            <v>118.99949743975885</v>
          </cell>
          <cell r="K73">
            <v>111.35050251590725</v>
          </cell>
          <cell r="L73">
            <v>109.93718226453223</v>
          </cell>
          <cell r="M73">
            <v>101.28557074345809</v>
          </cell>
        </row>
        <row r="74">
          <cell r="B74">
            <v>94.350744680035575</v>
          </cell>
          <cell r="C74">
            <v>100.49053272738642</v>
          </cell>
          <cell r="D74">
            <v>108.73040030779457</v>
          </cell>
          <cell r="E74">
            <v>100.9606959094266</v>
          </cell>
          <cell r="F74">
            <v>101.7489468343325</v>
          </cell>
          <cell r="G74">
            <v>122.24743291451665</v>
          </cell>
          <cell r="H74">
            <v>112.60854474869402</v>
          </cell>
          <cell r="I74">
            <v>103.37425753515976</v>
          </cell>
          <cell r="J74">
            <v>119.90424044350054</v>
          </cell>
          <cell r="K74">
            <v>111.43726633353876</v>
          </cell>
          <cell r="L74">
            <v>108.66442378285321</v>
          </cell>
          <cell r="M74">
            <v>102.55174826696415</v>
          </cell>
        </row>
        <row r="75">
          <cell r="B75">
            <v>96.698486825162078</v>
          </cell>
          <cell r="C75">
            <v>100.44718466320802</v>
          </cell>
          <cell r="D75">
            <v>109.20239901027719</v>
          </cell>
          <cell r="E75">
            <v>100.41975006357283</v>
          </cell>
          <cell r="F75">
            <v>91.96723380392153</v>
          </cell>
          <cell r="G75">
            <v>121.87045896325216</v>
          </cell>
          <cell r="H75">
            <v>111.85742377104907</v>
          </cell>
          <cell r="I75">
            <v>100.60569788110834</v>
          </cell>
          <cell r="J75">
            <v>120.12654414611167</v>
          </cell>
          <cell r="K75">
            <v>110.9093042953706</v>
          </cell>
          <cell r="L75">
            <v>109.94487061422517</v>
          </cell>
          <cell r="M75">
            <v>100.87719752250149</v>
          </cell>
        </row>
        <row r="76">
          <cell r="B76">
            <v>87.251198676074182</v>
          </cell>
          <cell r="C76">
            <v>103.20211295151574</v>
          </cell>
          <cell r="D76">
            <v>111.47756997582103</v>
          </cell>
          <cell r="E76">
            <v>101.75328841183625</v>
          </cell>
          <cell r="F76">
            <v>87.006368942539169</v>
          </cell>
          <cell r="G76">
            <v>130.19649954090255</v>
          </cell>
          <cell r="H76">
            <v>114.82444786766555</v>
          </cell>
          <cell r="I76">
            <v>106.80032586375739</v>
          </cell>
          <cell r="J76">
            <v>118.86881453981778</v>
          </cell>
          <cell r="K76">
            <v>113.2747047054868</v>
          </cell>
          <cell r="L76">
            <v>109.79902180764685</v>
          </cell>
          <cell r="M76">
            <v>103.16549532101375</v>
          </cell>
        </row>
        <row r="77">
          <cell r="B77">
            <v>89.07683966573731</v>
          </cell>
          <cell r="C77">
            <v>102.39832381109254</v>
          </cell>
          <cell r="D77">
            <v>110.69196308902801</v>
          </cell>
          <cell r="E77">
            <v>101.09005200987234</v>
          </cell>
          <cell r="F77">
            <v>85.908038333542635</v>
          </cell>
          <cell r="G77">
            <v>130.69094882966999</v>
          </cell>
          <cell r="H77">
            <v>113.89019672901219</v>
          </cell>
          <cell r="I77">
            <v>107.9979198056017</v>
          </cell>
          <cell r="J77">
            <v>116.84527850084316</v>
          </cell>
          <cell r="K77">
            <v>112.80571792203135</v>
          </cell>
          <cell r="L77">
            <v>108.66495568662566</v>
          </cell>
          <cell r="M77">
            <v>103.81057739290583</v>
          </cell>
        </row>
        <row r="78">
          <cell r="B78">
            <v>91.577140901945896</v>
          </cell>
          <cell r="C78">
            <v>104.8843739476419</v>
          </cell>
          <cell r="D78">
            <v>110.47180112259379</v>
          </cell>
          <cell r="E78">
            <v>100.8811847214627</v>
          </cell>
          <cell r="F78">
            <v>90.021664868055808</v>
          </cell>
          <cell r="G78">
            <v>130.80418003379827</v>
          </cell>
          <cell r="H78">
            <v>114.03275022717472</v>
          </cell>
          <cell r="I78">
            <v>99.973986513361382</v>
          </cell>
          <cell r="J78">
            <v>116.68878150234336</v>
          </cell>
          <cell r="K78">
            <v>111.8416718503143</v>
          </cell>
          <cell r="L78">
            <v>107.59368684298198</v>
          </cell>
          <cell r="M78">
            <v>103.94817310566897</v>
          </cell>
        </row>
        <row r="79">
          <cell r="B79">
            <v>90.964499312322872</v>
          </cell>
          <cell r="C79">
            <v>103.744071505953</v>
          </cell>
          <cell r="D79">
            <v>110.03850359450894</v>
          </cell>
          <cell r="E79">
            <v>98.015501043978219</v>
          </cell>
          <cell r="F79">
            <v>97.990701379397876</v>
          </cell>
          <cell r="G79">
            <v>129.98280077024927</v>
          </cell>
          <cell r="H79">
            <v>115.72139658005813</v>
          </cell>
          <cell r="I79">
            <v>96.114043052119357</v>
          </cell>
          <cell r="J79">
            <v>114.7664742886821</v>
          </cell>
          <cell r="K79">
            <v>110.99358645719369</v>
          </cell>
          <cell r="L79">
            <v>108.86991724187426</v>
          </cell>
          <cell r="M79">
            <v>101.95064832335761</v>
          </cell>
        </row>
        <row r="80">
          <cell r="B80">
            <v>88.640681831187308</v>
          </cell>
          <cell r="C80">
            <v>108.57974146695084</v>
          </cell>
          <cell r="D80">
            <v>112.64345365288615</v>
          </cell>
          <cell r="E80">
            <v>96.561823124760878</v>
          </cell>
          <cell r="F80">
            <v>103.49291983281225</v>
          </cell>
          <cell r="G80">
            <v>128.74161807053812</v>
          </cell>
          <cell r="H80">
            <v>114.62756808380871</v>
          </cell>
          <cell r="I80">
            <v>103.29627812416599</v>
          </cell>
          <cell r="J80">
            <v>114.30944956029016</v>
          </cell>
          <cell r="K80">
            <v>112.33738420530736</v>
          </cell>
          <cell r="L80">
            <v>109.51189379595924</v>
          </cell>
          <cell r="M80">
            <v>102.58007629254639</v>
          </cell>
        </row>
        <row r="81">
          <cell r="B81">
            <v>91.476200580241581</v>
          </cell>
          <cell r="C81">
            <v>106.14344226018707</v>
          </cell>
          <cell r="D81">
            <v>112.57560334356475</v>
          </cell>
          <cell r="E81">
            <v>94.030075392591982</v>
          </cell>
          <cell r="F81">
            <v>99.312774857862919</v>
          </cell>
          <cell r="G81">
            <v>128.55100699529891</v>
          </cell>
          <cell r="H81">
            <v>113.25105395486938</v>
          </cell>
          <cell r="I81">
            <v>103.45639852990632</v>
          </cell>
          <cell r="J81">
            <v>111.85117761876695</v>
          </cell>
          <cell r="K81">
            <v>111.5580505956321</v>
          </cell>
          <cell r="L81">
            <v>111.76361799621669</v>
          </cell>
          <cell r="M81">
            <v>99.816069482833342</v>
          </cell>
        </row>
        <row r="82">
          <cell r="B82">
            <v>92.728623468646219</v>
          </cell>
          <cell r="C82">
            <v>107.38577200215715</v>
          </cell>
          <cell r="D82">
            <v>114.04083486766343</v>
          </cell>
          <cell r="E82">
            <v>93.20387291664386</v>
          </cell>
          <cell r="F82">
            <v>95.38980657222038</v>
          </cell>
          <cell r="G82">
            <v>127.72476893151797</v>
          </cell>
          <cell r="H82">
            <v>112.1317270237445</v>
          </cell>
          <cell r="I82">
            <v>116.07408697170973</v>
          </cell>
          <cell r="J82">
            <v>109.13247757611822</v>
          </cell>
          <cell r="K82">
            <v>112.91237348228266</v>
          </cell>
          <cell r="L82">
            <v>112.12581069917606</v>
          </cell>
          <cell r="M82">
            <v>100.7015001971463</v>
          </cell>
        </row>
        <row r="83">
          <cell r="B83">
            <v>93.648873554948864</v>
          </cell>
          <cell r="C83">
            <v>105.0582886615166</v>
          </cell>
          <cell r="D83">
            <v>111.92745174343793</v>
          </cell>
          <cell r="E83">
            <v>93.272047132914764</v>
          </cell>
          <cell r="F83">
            <v>94.075767810001253</v>
          </cell>
          <cell r="G83">
            <v>127.33165825863563</v>
          </cell>
          <cell r="H83">
            <v>110.90538617722721</v>
          </cell>
          <cell r="I83">
            <v>113.23770408186517</v>
          </cell>
          <cell r="J83">
            <v>107.55892535323891</v>
          </cell>
          <cell r="K83">
            <v>111.3856158613896</v>
          </cell>
          <cell r="L83">
            <v>112.58330854494372</v>
          </cell>
          <cell r="M83">
            <v>98.936172067570752</v>
          </cell>
        </row>
        <row r="84">
          <cell r="B84">
            <v>94.509234691614594</v>
          </cell>
          <cell r="C84">
            <v>104.24321610103044</v>
          </cell>
          <cell r="D84">
            <v>111.47675447462747</v>
          </cell>
          <cell r="E84">
            <v>94.713235455733567</v>
          </cell>
          <cell r="F84">
            <v>90.57788050630478</v>
          </cell>
          <cell r="G84">
            <v>125.69090798009192</v>
          </cell>
          <cell r="H84">
            <v>110.99533718254406</v>
          </cell>
          <cell r="I84">
            <v>113.73228926460341</v>
          </cell>
          <cell r="J84">
            <v>105.51592947420406</v>
          </cell>
          <cell r="K84">
            <v>110.71187614304264</v>
          </cell>
          <cell r="L84">
            <v>112.90692284379185</v>
          </cell>
          <cell r="M84">
            <v>98.055879439929399</v>
          </cell>
        </row>
        <row r="85">
          <cell r="B85">
            <v>92.71913037826755</v>
          </cell>
          <cell r="C85">
            <v>103.34345012581083</v>
          </cell>
          <cell r="D85">
            <v>110.20540057062628</v>
          </cell>
          <cell r="E85">
            <v>96.925981238784644</v>
          </cell>
          <cell r="F85">
            <v>100.67549018719748</v>
          </cell>
          <cell r="G85">
            <v>125.91084932154835</v>
          </cell>
          <cell r="H85">
            <v>110.5773783658944</v>
          </cell>
          <cell r="I85">
            <v>112.24230453958893</v>
          </cell>
          <cell r="J85">
            <v>106.51537949773869</v>
          </cell>
          <cell r="K85">
            <v>110.52173213665434</v>
          </cell>
          <cell r="L85">
            <v>113.27873669880736</v>
          </cell>
          <cell r="M85">
            <v>97.566176457737583</v>
          </cell>
        </row>
        <row r="86">
          <cell r="B86">
            <v>93.374593594045422</v>
          </cell>
          <cell r="C86">
            <v>102.10154190953662</v>
          </cell>
          <cell r="D86">
            <v>109.57847858261165</v>
          </cell>
          <cell r="E86">
            <v>97.275062077644051</v>
          </cell>
          <cell r="F86">
            <v>100.11145791778743</v>
          </cell>
          <cell r="G86">
            <v>126.20200521390929</v>
          </cell>
          <cell r="H86">
            <v>110.89039266695541</v>
          </cell>
          <cell r="I86">
            <v>110.78092882749971</v>
          </cell>
          <cell r="J86">
            <v>102.08059442857706</v>
          </cell>
          <cell r="K86">
            <v>109.3743654933189</v>
          </cell>
          <cell r="L86">
            <v>113.20500792908597</v>
          </cell>
          <cell r="M86">
            <v>96.616189949682564</v>
          </cell>
        </row>
        <row r="87">
          <cell r="B87">
            <v>96.873233959354081</v>
          </cell>
          <cell r="C87">
            <v>100.57468599811686</v>
          </cell>
          <cell r="D87">
            <v>107.15470172292783</v>
          </cell>
          <cell r="E87">
            <v>96.828040713953897</v>
          </cell>
          <cell r="F87">
            <v>97.963301566433216</v>
          </cell>
          <cell r="G87">
            <v>124.98250861262498</v>
          </cell>
          <cell r="H87">
            <v>110.90440623584323</v>
          </cell>
          <cell r="I87">
            <v>110.23922741042722</v>
          </cell>
          <cell r="J87">
            <v>99.997888861627615</v>
          </cell>
          <cell r="K87">
            <v>108.1712495909016</v>
          </cell>
          <cell r="L87">
            <v>112.39192125392162</v>
          </cell>
          <cell r="M87">
            <v>96.244684123261436</v>
          </cell>
        </row>
        <row r="88">
          <cell r="B88">
            <v>86.904526578680944</v>
          </cell>
          <cell r="C88">
            <v>102.73689183833106</v>
          </cell>
          <cell r="D88">
            <v>105.50457670621726</v>
          </cell>
          <cell r="E88">
            <v>96.727386945474592</v>
          </cell>
          <cell r="F88">
            <v>101.7091931494881</v>
          </cell>
          <cell r="G88">
            <v>130.86043032711368</v>
          </cell>
          <cell r="H88">
            <v>114.35395187220031</v>
          </cell>
          <cell r="I88">
            <v>116.29810319855154</v>
          </cell>
          <cell r="J88">
            <v>100.09029391435874</v>
          </cell>
          <cell r="K88">
            <v>109.6248207357476</v>
          </cell>
          <cell r="L88">
            <v>113.00016112301427</v>
          </cell>
          <cell r="M88">
            <v>97.012977367711713</v>
          </cell>
        </row>
        <row r="89">
          <cell r="B89">
            <v>93.676320429559254</v>
          </cell>
          <cell r="C89">
            <v>100.05705399266431</v>
          </cell>
          <cell r="D89">
            <v>101.30123186080574</v>
          </cell>
          <cell r="E89">
            <v>95.404329835795949</v>
          </cell>
          <cell r="F89">
            <v>98.950599140983442</v>
          </cell>
          <cell r="G89">
            <v>128.12719955889568</v>
          </cell>
          <cell r="H89">
            <v>113.82340856079051</v>
          </cell>
          <cell r="I89">
            <v>117.02776778982157</v>
          </cell>
          <cell r="J89">
            <v>97.201397049263832</v>
          </cell>
          <cell r="K89">
            <v>107.79159423075821</v>
          </cell>
          <cell r="L89">
            <v>110.49843474025697</v>
          </cell>
          <cell r="M89">
            <v>97.550335879542914</v>
          </cell>
        </row>
        <row r="90">
          <cell r="B90">
            <v>94.443690359495932</v>
          </cell>
          <cell r="C90">
            <v>97.895385438848692</v>
          </cell>
          <cell r="D90">
            <v>98.257987150958854</v>
          </cell>
          <cell r="E90">
            <v>94.672553403149863</v>
          </cell>
          <cell r="F90">
            <v>94.867008230141366</v>
          </cell>
          <cell r="G90">
            <v>128.41147915933351</v>
          </cell>
          <cell r="H90">
            <v>112.87489674661299</v>
          </cell>
          <cell r="I90">
            <v>112.65306031102604</v>
          </cell>
          <cell r="J90">
            <v>96.425637864706161</v>
          </cell>
          <cell r="K90">
            <v>106.00508120154691</v>
          </cell>
          <cell r="L90">
            <v>108.36197799455152</v>
          </cell>
          <cell r="M90">
            <v>97.824978062763762</v>
          </cell>
        </row>
        <row r="91">
          <cell r="B91">
            <v>90.739720515061663</v>
          </cell>
          <cell r="C91">
            <v>98.53010787290529</v>
          </cell>
          <cell r="D91">
            <v>96.445357717217661</v>
          </cell>
          <cell r="E91">
            <v>96.226159520734569</v>
          </cell>
          <cell r="F91">
            <v>106.24187836795485</v>
          </cell>
          <cell r="G91">
            <v>129.34587778595457</v>
          </cell>
          <cell r="H91">
            <v>111.35008729878939</v>
          </cell>
          <cell r="I91">
            <v>108.72350010440123</v>
          </cell>
          <cell r="J91">
            <v>94.458629507015814</v>
          </cell>
          <cell r="K91">
            <v>104.62255493199063</v>
          </cell>
          <cell r="L91">
            <v>109.41050389843231</v>
          </cell>
          <cell r="M91">
            <v>95.623867182911056</v>
          </cell>
        </row>
        <row r="92">
          <cell r="B92">
            <v>92.560893539908164</v>
          </cell>
          <cell r="C92">
            <v>100.0103832964688</v>
          </cell>
          <cell r="D92">
            <v>94.922554109543427</v>
          </cell>
          <cell r="E92">
            <v>97.36567403039794</v>
          </cell>
          <cell r="F92">
            <v>103.58577475464764</v>
          </cell>
          <cell r="G92">
            <v>129.46011637969397</v>
          </cell>
          <cell r="H92">
            <v>108.16801907790322</v>
          </cell>
          <cell r="I92">
            <v>106.56440742934701</v>
          </cell>
          <cell r="J92">
            <v>91.333496394266149</v>
          </cell>
          <cell r="K92">
            <v>102.92193489189009</v>
          </cell>
          <cell r="L92">
            <v>107.0926096440575</v>
          </cell>
          <cell r="M92">
            <v>96.10554382227734</v>
          </cell>
        </row>
        <row r="93">
          <cell r="B93">
            <v>93.457269391422244</v>
          </cell>
          <cell r="C93">
            <v>101.41201097835084</v>
          </cell>
          <cell r="D93">
            <v>94.166612953285878</v>
          </cell>
          <cell r="E93">
            <v>98.162856374012577</v>
          </cell>
          <cell r="F93">
            <v>108.17517907484041</v>
          </cell>
          <cell r="G93">
            <v>129.48499961542748</v>
          </cell>
          <cell r="H93">
            <v>107.03745584616348</v>
          </cell>
          <cell r="I93">
            <v>115.28252555777284</v>
          </cell>
          <cell r="J93">
            <v>88.666515121393729</v>
          </cell>
          <cell r="K93">
            <v>103.48780610929167</v>
          </cell>
          <cell r="L93">
            <v>103.35584210293818</v>
          </cell>
          <cell r="M93">
            <v>100.12767929095101</v>
          </cell>
        </row>
        <row r="94">
          <cell r="B94">
            <v>92.014723780954654</v>
          </cell>
          <cell r="C94">
            <v>100.45855356180593</v>
          </cell>
          <cell r="D94">
            <v>93.484438053582721</v>
          </cell>
          <cell r="E94">
            <v>97.368065014786197</v>
          </cell>
          <cell r="F94">
            <v>114.25755025512724</v>
          </cell>
          <cell r="G94">
            <v>128.67927582000513</v>
          </cell>
          <cell r="H94">
            <v>106.04337706154034</v>
          </cell>
          <cell r="I94">
            <v>119.41110242967515</v>
          </cell>
          <cell r="J94">
            <v>86.621601698096356</v>
          </cell>
          <cell r="K94">
            <v>103.28101952975955</v>
          </cell>
          <cell r="L94">
            <v>102.21098393584032</v>
          </cell>
          <cell r="M94">
            <v>101.04688904530154</v>
          </cell>
        </row>
        <row r="95">
          <cell r="B95">
            <v>88.545111823814821</v>
          </cell>
          <cell r="C95">
            <v>101.69882404310061</v>
          </cell>
          <cell r="D95">
            <v>95.063032211078536</v>
          </cell>
          <cell r="E95">
            <v>97.609861552428313</v>
          </cell>
          <cell r="F95">
            <v>104.32016347692836</v>
          </cell>
          <cell r="G95">
            <v>128.34201605972291</v>
          </cell>
          <cell r="H95">
            <v>105.01191090227651</v>
          </cell>
          <cell r="I95">
            <v>115.07731586745525</v>
          </cell>
          <cell r="J95">
            <v>86.845375381945814</v>
          </cell>
          <cell r="K95">
            <v>102.54468239703232</v>
          </cell>
          <cell r="L95">
            <v>99.43654890634906</v>
          </cell>
          <cell r="M95">
            <v>103.12574553810244</v>
          </cell>
        </row>
        <row r="96">
          <cell r="B96">
            <v>94.462996401541375</v>
          </cell>
          <cell r="C96">
            <v>102.99902821425825</v>
          </cell>
          <cell r="D96">
            <v>95.051195704367743</v>
          </cell>
          <cell r="E96">
            <v>97.958015637870076</v>
          </cell>
          <cell r="F96">
            <v>103.7204519154315</v>
          </cell>
          <cell r="G96">
            <v>128.05649314667858</v>
          </cell>
          <cell r="H96">
            <v>105.02540433573911</v>
          </cell>
          <cell r="I96">
            <v>117.08587792917763</v>
          </cell>
          <cell r="J96">
            <v>84.312115999162998</v>
          </cell>
          <cell r="K96">
            <v>102.59077373655853</v>
          </cell>
          <cell r="L96">
            <v>99.494512824054141</v>
          </cell>
          <cell r="M96">
            <v>103.1119916311162</v>
          </cell>
        </row>
        <row r="97">
          <cell r="B97">
            <v>90.107888433834049</v>
          </cell>
          <cell r="C97">
            <v>104.51187785548254</v>
          </cell>
          <cell r="D97">
            <v>95.7377286250493</v>
          </cell>
          <cell r="E97">
            <v>98.918236934622371</v>
          </cell>
          <cell r="F97">
            <v>95.324973054533885</v>
          </cell>
          <cell r="G97">
            <v>127.12240594647295</v>
          </cell>
          <cell r="H97">
            <v>104.8295698566656</v>
          </cell>
          <cell r="I97">
            <v>118.38198134509979</v>
          </cell>
          <cell r="J97">
            <v>85.323593485680647</v>
          </cell>
          <cell r="K97">
            <v>102.65119305538703</v>
          </cell>
          <cell r="L97">
            <v>99.949813959691923</v>
          </cell>
          <cell r="M97">
            <v>102.70273549161834</v>
          </cell>
        </row>
        <row r="98">
          <cell r="B98">
            <v>89.04303395288764</v>
          </cell>
          <cell r="C98">
            <v>103.22918572494765</v>
          </cell>
          <cell r="D98">
            <v>96.275120740838574</v>
          </cell>
          <cell r="E98">
            <v>98.686971555491112</v>
          </cell>
          <cell r="F98">
            <v>90.496849595988934</v>
          </cell>
          <cell r="G98">
            <v>128.02784021183302</v>
          </cell>
          <cell r="H98">
            <v>105.01536189123442</v>
          </cell>
          <cell r="I98">
            <v>121.7491870086465</v>
          </cell>
          <cell r="J98">
            <v>87.285937348699562</v>
          </cell>
          <cell r="K98">
            <v>103.62730131987622</v>
          </cell>
          <cell r="L98">
            <v>100.17392677203756</v>
          </cell>
          <cell r="M98">
            <v>103.44737863346157</v>
          </cell>
        </row>
        <row r="99">
          <cell r="B99">
            <v>88.970705254186043</v>
          </cell>
          <cell r="C99">
            <v>100.76562395778332</v>
          </cell>
          <cell r="D99">
            <v>97.91245704561014</v>
          </cell>
          <cell r="E99">
            <v>98.438755731566516</v>
          </cell>
          <cell r="F99">
            <v>85.324610830540919</v>
          </cell>
          <cell r="G99">
            <v>128.37287818290309</v>
          </cell>
          <cell r="H99">
            <v>104.51237920542773</v>
          </cell>
          <cell r="I99">
            <v>126.15411816700997</v>
          </cell>
          <cell r="J99">
            <v>86.361967938857362</v>
          </cell>
          <cell r="K99">
            <v>104.31036176901351</v>
          </cell>
          <cell r="L99">
            <v>100.70200132111978</v>
          </cell>
          <cell r="M99">
            <v>103.58320629238276</v>
          </cell>
        </row>
        <row r="100">
          <cell r="B100">
            <v>88.822350235265858</v>
          </cell>
          <cell r="C100">
            <v>99.492497863219</v>
          </cell>
          <cell r="D100">
            <v>100.2567297221788</v>
          </cell>
          <cell r="E100">
            <v>100.12199206346746</v>
          </cell>
          <cell r="F100">
            <v>81.326419237388237</v>
          </cell>
          <cell r="G100">
            <v>137.74262017120236</v>
          </cell>
          <cell r="H100">
            <v>108.38043571633507</v>
          </cell>
          <cell r="I100">
            <v>124.68510732540852</v>
          </cell>
          <cell r="J100">
            <v>88.031472581634958</v>
          </cell>
          <cell r="K100">
            <v>106.83725128014662</v>
          </cell>
          <cell r="L100">
            <v>100.32517597892475</v>
          </cell>
          <cell r="M100">
            <v>106.49096823173264</v>
          </cell>
        </row>
        <row r="101">
          <cell r="B101">
            <v>90.46290028299596</v>
          </cell>
          <cell r="C101">
            <v>97.58686119366547</v>
          </cell>
          <cell r="D101">
            <v>100.26290957585294</v>
          </cell>
          <cell r="E101">
            <v>99.941517146661582</v>
          </cell>
          <cell r="F101">
            <v>79.989597485551627</v>
          </cell>
          <cell r="G101">
            <v>137.43370180103202</v>
          </cell>
          <cell r="H101">
            <v>108.8108515113129</v>
          </cell>
          <cell r="I101">
            <v>120.23568590141545</v>
          </cell>
          <cell r="J101">
            <v>86.889267122532985</v>
          </cell>
          <cell r="K101">
            <v>106.00416877924876</v>
          </cell>
          <cell r="L101">
            <v>100.63272763405841</v>
          </cell>
          <cell r="M101">
            <v>105.33766824320125</v>
          </cell>
        </row>
        <row r="102">
          <cell r="B102">
            <v>88.25650780242475</v>
          </cell>
          <cell r="C102">
            <v>98.817538509472428</v>
          </cell>
          <cell r="D102">
            <v>99.695258869272962</v>
          </cell>
          <cell r="E102">
            <v>99.472688975820262</v>
          </cell>
          <cell r="F102">
            <v>76.254024834498622</v>
          </cell>
          <cell r="G102">
            <v>138.22006005762356</v>
          </cell>
          <cell r="H102">
            <v>109.95494374556358</v>
          </cell>
          <cell r="I102">
            <v>122.18641416030705</v>
          </cell>
          <cell r="J102">
            <v>84.798145036740166</v>
          </cell>
          <cell r="K102">
            <v>105.83066511613865</v>
          </cell>
          <cell r="L102">
            <v>99.334498222288261</v>
          </cell>
          <cell r="M102">
            <v>106.53968863799304</v>
          </cell>
        </row>
        <row r="103">
          <cell r="B103">
            <v>88.566550586686134</v>
          </cell>
          <cell r="C103">
            <v>100.25181317576637</v>
          </cell>
          <cell r="D103">
            <v>99.388320579835479</v>
          </cell>
          <cell r="E103">
            <v>99.39343352690284</v>
          </cell>
          <cell r="F103">
            <v>76.766111940350925</v>
          </cell>
          <cell r="G103">
            <v>137.15568242385007</v>
          </cell>
          <cell r="H103">
            <v>110.7563189438636</v>
          </cell>
          <cell r="I103">
            <v>121.53652135917329</v>
          </cell>
          <cell r="J103">
            <v>85.43736540477866</v>
          </cell>
          <cell r="K103">
            <v>105.80284045518052</v>
          </cell>
          <cell r="L103">
            <v>99.793761264712842</v>
          </cell>
          <cell r="M103">
            <v>106.02149785148191</v>
          </cell>
        </row>
        <row r="104">
          <cell r="B104">
            <v>89.878146639837723</v>
          </cell>
          <cell r="C104">
            <v>99.967268778366886</v>
          </cell>
          <cell r="D104">
            <v>99.492175008003088</v>
          </cell>
          <cell r="E104">
            <v>99.119578779641259</v>
          </cell>
          <cell r="F104">
            <v>73.886100313496939</v>
          </cell>
          <cell r="G104">
            <v>136.79786974888989</v>
          </cell>
          <cell r="H104">
            <v>110.76376950359538</v>
          </cell>
          <cell r="I104">
            <v>123.01632590749712</v>
          </cell>
          <cell r="J104">
            <v>90.349866581614464</v>
          </cell>
          <cell r="K104">
            <v>106.93986274054339</v>
          </cell>
          <cell r="L104">
            <v>100.12152053922426</v>
          </cell>
          <cell r="M104">
            <v>106.81006657169966</v>
          </cell>
        </row>
        <row r="105">
          <cell r="B105">
            <v>90.968362939757142</v>
          </cell>
          <cell r="C105">
            <v>95.846327330964641</v>
          </cell>
          <cell r="D105">
            <v>100.28471396703164</v>
          </cell>
          <cell r="E105">
            <v>98.777188682061578</v>
          </cell>
          <cell r="F105">
            <v>80.297182042852072</v>
          </cell>
          <cell r="G105">
            <v>136.83692903236312</v>
          </cell>
          <cell r="H105">
            <v>111.23813547642297</v>
          </cell>
          <cell r="I105">
            <v>131.50731114309772</v>
          </cell>
          <cell r="J105">
            <v>92.6327276540067</v>
          </cell>
          <cell r="K105">
            <v>109.01463380344316</v>
          </cell>
          <cell r="L105">
            <v>100.86174201375958</v>
          </cell>
          <cell r="M105">
            <v>108.083235156271</v>
          </cell>
        </row>
        <row r="106">
          <cell r="B106">
            <v>94.443954816906839</v>
          </cell>
          <cell r="C106">
            <v>94.128440720121887</v>
          </cell>
          <cell r="D106">
            <v>100.43864122037418</v>
          </cell>
          <cell r="E106">
            <v>97.257019892169069</v>
          </cell>
          <cell r="F106">
            <v>82.149812106195427</v>
          </cell>
          <cell r="G106">
            <v>137.6025652770474</v>
          </cell>
          <cell r="H106">
            <v>112.05453513906922</v>
          </cell>
          <cell r="I106">
            <v>130.53803732530639</v>
          </cell>
          <cell r="J106">
            <v>93.140458783119072</v>
          </cell>
          <cell r="K106">
            <v>109.37783349134311</v>
          </cell>
          <cell r="L106">
            <v>101.65135492506909</v>
          </cell>
          <cell r="M106">
            <v>107.60095974320214</v>
          </cell>
        </row>
        <row r="107">
          <cell r="B107">
            <v>88.799887011839303</v>
          </cell>
          <cell r="C107">
            <v>95.149365238375367</v>
          </cell>
          <cell r="D107">
            <v>101.47354936029382</v>
          </cell>
          <cell r="E107">
            <v>97.257414130842832</v>
          </cell>
          <cell r="F107">
            <v>78.948825220891564</v>
          </cell>
          <cell r="G107">
            <v>138.36986149834854</v>
          </cell>
          <cell r="H107">
            <v>113.22988820948029</v>
          </cell>
          <cell r="I107">
            <v>130.59337507666149</v>
          </cell>
          <cell r="J107">
            <v>92.484669338920312</v>
          </cell>
          <cell r="K107">
            <v>109.48940958269358</v>
          </cell>
          <cell r="L107">
            <v>101.75643669481902</v>
          </cell>
          <cell r="M107">
            <v>107.59949261103429</v>
          </cell>
        </row>
        <row r="108">
          <cell r="B108">
            <v>86.821687146122457</v>
          </cell>
          <cell r="C108">
            <v>99.297648802766062</v>
          </cell>
          <cell r="D108">
            <v>100.67682762462739</v>
          </cell>
          <cell r="E108">
            <v>96.882447833763536</v>
          </cell>
          <cell r="F108">
            <v>78.482999938349906</v>
          </cell>
          <cell r="G108">
            <v>140.85700974170649</v>
          </cell>
          <cell r="H108">
            <v>113.2359891036637</v>
          </cell>
          <cell r="I108">
            <v>131.57297317426304</v>
          </cell>
          <cell r="J108">
            <v>91.2393080282353</v>
          </cell>
          <cell r="K108">
            <v>109.4824182812407</v>
          </cell>
          <cell r="L108">
            <v>99.131851518068288</v>
          </cell>
          <cell r="M108">
            <v>110.44121198652871</v>
          </cell>
        </row>
        <row r="109">
          <cell r="B109">
            <v>89.952726551428299</v>
          </cell>
          <cell r="C109">
            <v>99.891476843946577</v>
          </cell>
          <cell r="D109">
            <v>99.567327302742669</v>
          </cell>
          <cell r="E109">
            <v>97.474308494519804</v>
          </cell>
          <cell r="F109">
            <v>66.334397210540928</v>
          </cell>
          <cell r="G109">
            <v>142.92345458102685</v>
          </cell>
          <cell r="H109">
            <v>112.86398721463993</v>
          </cell>
          <cell r="I109">
            <v>120.64926354769793</v>
          </cell>
          <cell r="J109">
            <v>90.674161534634536</v>
          </cell>
          <cell r="K109">
            <v>107.63203527840967</v>
          </cell>
          <cell r="L109">
            <v>98.954390909392089</v>
          </cell>
          <cell r="M109">
            <v>108.76933735761489</v>
          </cell>
        </row>
        <row r="110">
          <cell r="B110">
            <v>93.671255945874307</v>
          </cell>
          <cell r="C110">
            <v>100.5287261048101</v>
          </cell>
          <cell r="D110">
            <v>98.82738720608593</v>
          </cell>
          <cell r="E110">
            <v>96.807481666149258</v>
          </cell>
          <cell r="F110">
            <v>58.961114863066427</v>
          </cell>
          <cell r="G110">
            <v>145.92615282789964</v>
          </cell>
          <cell r="H110">
            <v>112.49239520798344</v>
          </cell>
          <cell r="I110">
            <v>147.21310852007338</v>
          </cell>
          <cell r="J110">
            <v>93.861745624766144</v>
          </cell>
          <cell r="K110">
            <v>112.25966586454172</v>
          </cell>
          <cell r="L110">
            <v>97.547292387772174</v>
          </cell>
          <cell r="M110">
            <v>115.08229815163355</v>
          </cell>
        </row>
        <row r="111">
          <cell r="B111">
            <v>92.467994088589393</v>
          </cell>
          <cell r="C111">
            <v>101.48603790428797</v>
          </cell>
          <cell r="D111">
            <v>100.19617094201715</v>
          </cell>
          <cell r="E111">
            <v>97.124264165468873</v>
          </cell>
          <cell r="F111">
            <v>58.995504491262132</v>
          </cell>
          <cell r="G111">
            <v>145.49439995234263</v>
          </cell>
          <cell r="H111">
            <v>112.54344528776269</v>
          </cell>
          <cell r="I111">
            <v>160.39952591291674</v>
          </cell>
          <cell r="J111">
            <v>93.392754277495513</v>
          </cell>
          <cell r="K111">
            <v>114.34347349845632</v>
          </cell>
          <cell r="L111">
            <v>98.08229965970655</v>
          </cell>
          <cell r="M111">
            <v>116.5791115167236</v>
          </cell>
        </row>
        <row r="112">
          <cell r="B112">
            <v>98.560566306763235</v>
          </cell>
          <cell r="C112">
            <v>105.8793287915406</v>
          </cell>
          <cell r="D112">
            <v>102.02896293933613</v>
          </cell>
          <cell r="E112">
            <v>97.962646030077551</v>
          </cell>
          <cell r="F112">
            <v>61.913496245941275</v>
          </cell>
          <cell r="G112">
            <v>158.04208430530969</v>
          </cell>
          <cell r="H112">
            <v>116.89419109323092</v>
          </cell>
          <cell r="I112">
            <v>172.58471592777136</v>
          </cell>
          <cell r="J112">
            <v>93.305869345173278</v>
          </cell>
          <cell r="K112">
            <v>119.39835061452042</v>
          </cell>
          <cell r="L112">
            <v>97.04441478050596</v>
          </cell>
          <cell r="M112">
            <v>123.03474742423288</v>
          </cell>
        </row>
        <row r="113">
          <cell r="B113">
            <v>91.878526627601772</v>
          </cell>
          <cell r="C113">
            <v>105.55942982088399</v>
          </cell>
          <cell r="D113">
            <v>101.71349598156301</v>
          </cell>
          <cell r="E113">
            <v>97.093910047791937</v>
          </cell>
          <cell r="F113">
            <v>61.577481705341995</v>
          </cell>
          <cell r="G113">
            <v>159.39756618401111</v>
          </cell>
          <cell r="H113">
            <v>118.61900289884026</v>
          </cell>
          <cell r="I113">
            <v>167.48269043003347</v>
          </cell>
          <cell r="J113">
            <v>96.934595386281487</v>
          </cell>
          <cell r="K113">
            <v>119.38995523754376</v>
          </cell>
          <cell r="L113">
            <v>97.996410013949529</v>
          </cell>
          <cell r="M113">
            <v>121.83094790977435</v>
          </cell>
        </row>
        <row r="114">
          <cell r="B114">
            <v>90.916436256865097</v>
          </cell>
          <cell r="C114">
            <v>102.25841921325141</v>
          </cell>
          <cell r="D114">
            <v>101.72529399801668</v>
          </cell>
          <cell r="E114">
            <v>95.954509152655191</v>
          </cell>
          <cell r="F114">
            <v>70.263776164829565</v>
          </cell>
          <cell r="G114">
            <v>162.03845019167076</v>
          </cell>
          <cell r="H114">
            <v>118.87748742814442</v>
          </cell>
          <cell r="I114">
            <v>174.89194066659689</v>
          </cell>
          <cell r="J114">
            <v>97.64075548469593</v>
          </cell>
          <cell r="K114">
            <v>121.07483306043025</v>
          </cell>
          <cell r="L114">
            <v>98.386311778956824</v>
          </cell>
          <cell r="M114">
            <v>123.06064824591394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S_Calc"/>
      <sheetName val="SEA Index"/>
      <sheetName val="S_Index G_Rates"/>
      <sheetName val="Table sheet"/>
      <sheetName val="Chart36"/>
      <sheetName val="Chart37"/>
      <sheetName val="Chart38"/>
      <sheetName val="Chart39"/>
      <sheetName val="Chart40"/>
      <sheetName val="Chart41"/>
      <sheetName val="Chart42"/>
      <sheetName val="Chart43"/>
      <sheetName val="Chart44"/>
      <sheetName val="Chart45"/>
      <sheetName val="Chart46"/>
      <sheetName val="Chart47"/>
      <sheetName val="Chart48"/>
      <sheetName val="Chart49"/>
      <sheetName val="Chart50"/>
      <sheetName val="Index Data"/>
      <sheetName val="Barometer YoY (2)"/>
      <sheetName val="Barometer YoY"/>
      <sheetName val="Growth YoY"/>
      <sheetName val="Stress YoY "/>
      <sheetName val="Manu YoY "/>
      <sheetName val="Elec YoY"/>
      <sheetName val="Const YoY"/>
      <sheetName val="Trans YoY"/>
    </sheetNames>
    <sheetDataSet>
      <sheetData sheetId="0"/>
      <sheetData sheetId="1"/>
      <sheetData sheetId="2">
        <row r="96">
          <cell r="B96">
            <v>67.672018101167396</v>
          </cell>
          <cell r="C96">
            <v>95.766213921370834</v>
          </cell>
          <cell r="D96">
            <v>74.386651109363953</v>
          </cell>
          <cell r="E96">
            <v>125.12106000547996</v>
          </cell>
          <cell r="F96">
            <v>110.74419070088308</v>
          </cell>
          <cell r="G96">
            <v>97.972277608280223</v>
          </cell>
          <cell r="H96">
            <v>90.479433959369189</v>
          </cell>
          <cell r="I96">
            <v>145.36439549601926</v>
          </cell>
          <cell r="J96">
            <v>103.50014311006458</v>
          </cell>
          <cell r="K96">
            <v>116.39998387085154</v>
          </cell>
          <cell r="L96">
            <v>89.164508504611945</v>
          </cell>
        </row>
        <row r="97">
          <cell r="B97">
            <v>68.349912444330002</v>
          </cell>
          <cell r="C97">
            <v>96.416248536158179</v>
          </cell>
          <cell r="D97">
            <v>72.846075824923801</v>
          </cell>
          <cell r="E97">
            <v>128.62944750714462</v>
          </cell>
          <cell r="F97">
            <v>109.2076598350931</v>
          </cell>
          <cell r="G97">
            <v>99.728109767868418</v>
          </cell>
          <cell r="H97">
            <v>89.937048006382057</v>
          </cell>
          <cell r="I97">
            <v>146.82157758354842</v>
          </cell>
          <cell r="J97">
            <v>104.26463461399204</v>
          </cell>
          <cell r="K97">
            <v>116.66455089902665</v>
          </cell>
          <cell r="L97">
            <v>89.619414421964166</v>
          </cell>
        </row>
        <row r="98">
          <cell r="B98">
            <v>68.194821910506349</v>
          </cell>
          <cell r="C98">
            <v>97.864241952531927</v>
          </cell>
          <cell r="D98">
            <v>73.866096764686091</v>
          </cell>
          <cell r="E98">
            <v>128.50560620295667</v>
          </cell>
          <cell r="F98">
            <v>108.59527813653615</v>
          </cell>
          <cell r="G98">
            <v>98.904563457545223</v>
          </cell>
          <cell r="H98">
            <v>89.631054279056457</v>
          </cell>
          <cell r="I98">
            <v>146.54865533250336</v>
          </cell>
          <cell r="J98">
            <v>104.49868465125903</v>
          </cell>
          <cell r="K98">
            <v>114.54380559808166</v>
          </cell>
          <cell r="L98">
            <v>91.483591450824107</v>
          </cell>
        </row>
        <row r="99">
          <cell r="B99">
            <v>61.801944706383978</v>
          </cell>
          <cell r="C99">
            <v>100.13270606566604</v>
          </cell>
          <cell r="D99">
            <v>78.247863845895182</v>
          </cell>
          <cell r="E99">
            <v>141.8407372399098</v>
          </cell>
          <cell r="F99">
            <v>112.18622445535836</v>
          </cell>
          <cell r="G99">
            <v>107.94767395782165</v>
          </cell>
          <cell r="H99">
            <v>88.835239825200787</v>
          </cell>
          <cell r="I99">
            <v>164.66574369225521</v>
          </cell>
          <cell r="J99">
            <v>109.54840670455661</v>
          </cell>
          <cell r="K99">
            <v>114.18179000635723</v>
          </cell>
          <cell r="L99">
            <v>96.208447866113119</v>
          </cell>
        </row>
        <row r="100">
          <cell r="B100">
            <v>58.137960910715783</v>
          </cell>
          <cell r="C100">
            <v>100.68210295757443</v>
          </cell>
          <cell r="D100">
            <v>78.657501763047776</v>
          </cell>
          <cell r="E100">
            <v>137.05940055476984</v>
          </cell>
          <cell r="F100">
            <v>112.64433673934941</v>
          </cell>
          <cell r="G100">
            <v>100.93207087033082</v>
          </cell>
          <cell r="H100">
            <v>87.690346132245182</v>
          </cell>
          <cell r="I100">
            <v>154.96721752871983</v>
          </cell>
          <cell r="J100">
            <v>107.11277019805141</v>
          </cell>
          <cell r="K100">
            <v>115.37726330757673</v>
          </cell>
          <cell r="L100">
            <v>93.094710923563866</v>
          </cell>
        </row>
        <row r="101">
          <cell r="B101">
            <v>58.15242143052847</v>
          </cell>
          <cell r="C101">
            <v>100.57700580642212</v>
          </cell>
          <cell r="D101">
            <v>80.922260287147154</v>
          </cell>
          <cell r="E101">
            <v>135.16567676219495</v>
          </cell>
          <cell r="F101">
            <v>112.93999703389156</v>
          </cell>
          <cell r="G101">
            <v>104.34136645616114</v>
          </cell>
          <cell r="H101">
            <v>90.507617153023332</v>
          </cell>
          <cell r="I101">
            <v>149.42176171968347</v>
          </cell>
          <cell r="J101">
            <v>107.37828333391522</v>
          </cell>
          <cell r="K101">
            <v>116.66279681922697</v>
          </cell>
          <cell r="L101">
            <v>92.297101492283588</v>
          </cell>
        </row>
        <row r="102">
          <cell r="B102">
            <v>58.498630172624878</v>
          </cell>
          <cell r="C102">
            <v>100.59801666095636</v>
          </cell>
          <cell r="D102">
            <v>82.180024004469672</v>
          </cell>
          <cell r="E102">
            <v>134.01721226981562</v>
          </cell>
          <cell r="F102">
            <v>113.25599656408343</v>
          </cell>
          <cell r="G102">
            <v>107.47102061855162</v>
          </cell>
          <cell r="H102">
            <v>94.242867899487536</v>
          </cell>
          <cell r="I102">
            <v>150.22181306098261</v>
          </cell>
          <cell r="J102">
            <v>108.98199744861716</v>
          </cell>
          <cell r="K102">
            <v>115.51642178067441</v>
          </cell>
          <cell r="L102">
            <v>94.605203781023476</v>
          </cell>
        </row>
        <row r="103">
          <cell r="B103">
            <v>61.794550033955346</v>
          </cell>
          <cell r="C103">
            <v>100.69466114391069</v>
          </cell>
          <cell r="D103">
            <v>70.415109443534803</v>
          </cell>
          <cell r="E103">
            <v>133.42366939608496</v>
          </cell>
          <cell r="F103">
            <v>114.19723491044726</v>
          </cell>
          <cell r="G103">
            <v>104.70600567741171</v>
          </cell>
          <cell r="H103">
            <v>95.526789883740008</v>
          </cell>
          <cell r="I103">
            <v>152.54084497959514</v>
          </cell>
          <cell r="J103">
            <v>109.00475969106046</v>
          </cell>
          <cell r="K103">
            <v>114.96219497455468</v>
          </cell>
          <cell r="L103">
            <v>95.081145313776332</v>
          </cell>
        </row>
        <row r="104">
          <cell r="B104">
            <v>62.931393931688383</v>
          </cell>
          <cell r="C104">
            <v>101.28747318085499</v>
          </cell>
          <cell r="D104">
            <v>69.0995181895304</v>
          </cell>
          <cell r="E104">
            <v>135.92405450645188</v>
          </cell>
          <cell r="F104">
            <v>113.17290339864238</v>
          </cell>
          <cell r="G104">
            <v>105.17276157269043</v>
          </cell>
          <cell r="H104">
            <v>92.952882940957863</v>
          </cell>
          <cell r="I104">
            <v>158.09855068142116</v>
          </cell>
          <cell r="J104">
            <v>109.42953246831546</v>
          </cell>
          <cell r="K104">
            <v>115.86492149903231</v>
          </cell>
          <cell r="L104">
            <v>94.707977396389794</v>
          </cell>
        </row>
        <row r="105">
          <cell r="B105">
            <v>65.27921508992398</v>
          </cell>
          <cell r="C105">
            <v>100.88922053460108</v>
          </cell>
          <cell r="D105">
            <v>66.429469825959984</v>
          </cell>
          <cell r="E105">
            <v>137.28670866864746</v>
          </cell>
          <cell r="F105">
            <v>113.29604945612442</v>
          </cell>
          <cell r="G105">
            <v>106.28178813535914</v>
          </cell>
          <cell r="H105">
            <v>90.622148958774943</v>
          </cell>
          <cell r="I105">
            <v>157.08030366906962</v>
          </cell>
          <cell r="J105">
            <v>109.03050363887468</v>
          </cell>
          <cell r="K105">
            <v>115.11689359003745</v>
          </cell>
          <cell r="L105">
            <v>94.975796919543924</v>
          </cell>
        </row>
        <row r="106">
          <cell r="B106">
            <v>66.005730216514451</v>
          </cell>
          <cell r="C106">
            <v>101.50481554560854</v>
          </cell>
          <cell r="D106">
            <v>67.544012157031617</v>
          </cell>
          <cell r="E106">
            <v>137.80601147186701</v>
          </cell>
          <cell r="F106">
            <v>111.91865468628191</v>
          </cell>
          <cell r="G106">
            <v>106.33138519116831</v>
          </cell>
          <cell r="H106">
            <v>86.320237544194782</v>
          </cell>
          <cell r="I106">
            <v>158.00584285082206</v>
          </cell>
          <cell r="J106">
            <v>108.36444198190735</v>
          </cell>
          <cell r="K106">
            <v>115.41367347674122</v>
          </cell>
          <cell r="L106">
            <v>94.152861674375259</v>
          </cell>
        </row>
        <row r="107">
          <cell r="B107">
            <v>67.632643199477386</v>
          </cell>
          <cell r="C107">
            <v>100.37844630148956</v>
          </cell>
          <cell r="D107">
            <v>66.146910605898512</v>
          </cell>
          <cell r="E107">
            <v>140.45372443992218</v>
          </cell>
          <cell r="F107">
            <v>110.9286706819651</v>
          </cell>
          <cell r="G107">
            <v>105.16936221756968</v>
          </cell>
          <cell r="H107">
            <v>84.80216863808667</v>
          </cell>
          <cell r="I107">
            <v>154.72597777049953</v>
          </cell>
          <cell r="J107">
            <v>107.22006690206055</v>
          </cell>
          <cell r="K107">
            <v>113.8241314887853</v>
          </cell>
          <cell r="L107">
            <v>94.45951655030639</v>
          </cell>
        </row>
        <row r="108">
          <cell r="B108">
            <v>67.208284252211755</v>
          </cell>
          <cell r="C108">
            <v>99.178798713214675</v>
          </cell>
          <cell r="D108">
            <v>65.158056146151665</v>
          </cell>
          <cell r="E108">
            <v>140.58062962017806</v>
          </cell>
          <cell r="F108">
            <v>108.3131880826753</v>
          </cell>
          <cell r="G108">
            <v>106.9011722430818</v>
          </cell>
          <cell r="H108">
            <v>84.021456655285135</v>
          </cell>
          <cell r="I108">
            <v>154.42964754727788</v>
          </cell>
          <cell r="J108">
            <v>106.68361196448737</v>
          </cell>
          <cell r="K108">
            <v>114.67013776003861</v>
          </cell>
          <cell r="L108">
            <v>93.293495763179052</v>
          </cell>
        </row>
        <row r="109">
          <cell r="B109">
            <v>68.449258247301429</v>
          </cell>
          <cell r="C109">
            <v>98.504646500342773</v>
          </cell>
          <cell r="D109">
            <v>72.030000813309314</v>
          </cell>
          <cell r="E109">
            <v>147.76872815879486</v>
          </cell>
          <cell r="F109">
            <v>106.96414853374104</v>
          </cell>
          <cell r="G109">
            <v>105.89055606947406</v>
          </cell>
          <cell r="H109">
            <v>84.854895008913545</v>
          </cell>
          <cell r="I109">
            <v>156.41432636894794</v>
          </cell>
          <cell r="J109">
            <v>107.82262870997103</v>
          </cell>
          <cell r="K109">
            <v>116.80369795995436</v>
          </cell>
          <cell r="L109">
            <v>92.56723957491252</v>
          </cell>
        </row>
        <row r="110">
          <cell r="B110">
            <v>68.161360270707263</v>
          </cell>
          <cell r="C110">
            <v>100.33537147374778</v>
          </cell>
          <cell r="D110">
            <v>70.713212903243374</v>
          </cell>
          <cell r="E110">
            <v>146.57251226332593</v>
          </cell>
          <cell r="F110">
            <v>107.32233429419193</v>
          </cell>
          <cell r="G110">
            <v>109.74941613689494</v>
          </cell>
          <cell r="H110">
            <v>87.60551931556769</v>
          </cell>
          <cell r="I110">
            <v>161.58665454374849</v>
          </cell>
          <cell r="J110">
            <v>110.48529176380929</v>
          </cell>
          <cell r="K110">
            <v>112.55140760628976</v>
          </cell>
          <cell r="L110">
            <v>98.436808784673474</v>
          </cell>
        </row>
        <row r="111">
          <cell r="B111">
            <v>63.442425117171119</v>
          </cell>
          <cell r="C111">
            <v>102.42817882555333</v>
          </cell>
          <cell r="D111">
            <v>70.432713309132154</v>
          </cell>
          <cell r="E111">
            <v>164.88552168565801</v>
          </cell>
          <cell r="F111">
            <v>111.02371279650856</v>
          </cell>
          <cell r="G111">
            <v>116.87963976679417</v>
          </cell>
          <cell r="H111">
            <v>91.922778502830639</v>
          </cell>
          <cell r="I111">
            <v>190.68474771523992</v>
          </cell>
          <cell r="J111">
            <v>118.48450824247273</v>
          </cell>
          <cell r="K111">
            <v>112.45434590810606</v>
          </cell>
          <cell r="L111">
            <v>105.65482046678238</v>
          </cell>
        </row>
        <row r="112">
          <cell r="B112">
            <v>62.403161203262641</v>
          </cell>
          <cell r="C112">
            <v>102.52754896096171</v>
          </cell>
          <cell r="D112">
            <v>70.955908683924122</v>
          </cell>
          <cell r="E112">
            <v>161.6133105436646</v>
          </cell>
          <cell r="F112">
            <v>110.9436603967321</v>
          </cell>
          <cell r="G112">
            <v>109.45254985067682</v>
          </cell>
          <cell r="H112">
            <v>93.147367930601845</v>
          </cell>
          <cell r="I112">
            <v>187.32581162865091</v>
          </cell>
          <cell r="J112">
            <v>118.16113967695945</v>
          </cell>
          <cell r="K112">
            <v>112.53534842143027</v>
          </cell>
          <cell r="L112">
            <v>105.29062437533194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ata"/>
      <sheetName val="Barometer YoY (2)"/>
      <sheetName val="Barometer YoY"/>
      <sheetName val="Growth YoY"/>
      <sheetName val="Stress YoY "/>
      <sheetName val="Manu YoY "/>
      <sheetName val="Elec YoY"/>
      <sheetName val="Const YoY"/>
      <sheetName val="Trans YoY"/>
      <sheetName val="Trade YoY"/>
      <sheetName val="Fin YoY"/>
      <sheetName val="ST Electricity"/>
      <sheetName val="Sector data"/>
      <sheetName val="Comparison (3)"/>
      <sheetName val="G Agric"/>
      <sheetName val="G Mining"/>
      <sheetName val="G Manu"/>
      <sheetName val="G Construction"/>
      <sheetName val="G Elec"/>
      <sheetName val="G Trans"/>
      <sheetName val="G Trade"/>
      <sheetName val="G Fin"/>
      <sheetName val="Goverment"/>
      <sheetName val="G Growth Index"/>
      <sheetName val="G Stress Index 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dices"/>
      <sheetName val="Seasonal Adjustment"/>
      <sheetName val="Final Indices (SA)"/>
      <sheetName val="Results Table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stress ec"/>
      <sheetName val="Chart30"/>
      <sheetName val="EC baro yoy"/>
      <sheetName val=" growth yoy"/>
      <sheetName val="stress yoy"/>
    </sheetNames>
    <sheetDataSet>
      <sheetData sheetId="0" refreshError="1"/>
      <sheetData sheetId="1" refreshError="1"/>
      <sheetData sheetId="2" refreshError="1">
        <row r="4">
          <cell r="C4">
            <v>93.047108270778594</v>
          </cell>
        </row>
        <row r="5">
          <cell r="C5">
            <v>92.208940774328283</v>
          </cell>
        </row>
        <row r="6">
          <cell r="C6">
            <v>92.661492993059611</v>
          </cell>
        </row>
        <row r="7">
          <cell r="C7">
            <v>92.114362205296047</v>
          </cell>
        </row>
        <row r="8">
          <cell r="C8">
            <v>94.044436807125791</v>
          </cell>
        </row>
        <row r="9">
          <cell r="C9">
            <v>94.714047188427372</v>
          </cell>
        </row>
        <row r="10">
          <cell r="C10">
            <v>94.311206422588924</v>
          </cell>
        </row>
        <row r="11">
          <cell r="C11">
            <v>92.736840936259156</v>
          </cell>
        </row>
        <row r="12">
          <cell r="C12">
            <v>90.488089360772918</v>
          </cell>
        </row>
        <row r="13">
          <cell r="C13">
            <v>90.834491061138621</v>
          </cell>
        </row>
        <row r="14">
          <cell r="C14">
            <v>91.087699818105989</v>
          </cell>
        </row>
        <row r="15">
          <cell r="C15">
            <v>92.077080417857175</v>
          </cell>
        </row>
        <row r="16">
          <cell r="C16">
            <v>92.555556620173007</v>
          </cell>
        </row>
        <row r="17">
          <cell r="C17">
            <v>92.589250934475189</v>
          </cell>
        </row>
        <row r="18">
          <cell r="C18">
            <v>92.510333003963112</v>
          </cell>
        </row>
        <row r="19">
          <cell r="C19">
            <v>92.189653194753419</v>
          </cell>
        </row>
        <row r="20">
          <cell r="C20">
            <v>91.647489232745244</v>
          </cell>
        </row>
        <row r="21">
          <cell r="C21">
            <v>90.351865264031119</v>
          </cell>
        </row>
        <row r="22">
          <cell r="C22">
            <v>89.185267156443942</v>
          </cell>
        </row>
        <row r="23">
          <cell r="C23">
            <v>88.891970492403729</v>
          </cell>
        </row>
        <row r="24">
          <cell r="C24">
            <v>88.844790877985574</v>
          </cell>
        </row>
        <row r="25">
          <cell r="C25">
            <v>90.179406399764176</v>
          </cell>
        </row>
        <row r="26">
          <cell r="C26">
            <v>89.429928733172147</v>
          </cell>
        </row>
        <row r="27">
          <cell r="C27">
            <v>88.651458987080474</v>
          </cell>
        </row>
        <row r="28">
          <cell r="C28">
            <v>88.256519583822396</v>
          </cell>
        </row>
        <row r="29">
          <cell r="C29">
            <v>88.838419277652974</v>
          </cell>
        </row>
        <row r="30">
          <cell r="C30">
            <v>90.576805218142354</v>
          </cell>
        </row>
        <row r="31">
          <cell r="C31">
            <v>92.114642097450158</v>
          </cell>
        </row>
        <row r="32">
          <cell r="C32">
            <v>91.556376695072487</v>
          </cell>
        </row>
        <row r="33">
          <cell r="C33">
            <v>92.544110868069083</v>
          </cell>
        </row>
        <row r="34">
          <cell r="C34">
            <v>92.51065629003655</v>
          </cell>
        </row>
        <row r="35">
          <cell r="C35">
            <v>94.40440495345706</v>
          </cell>
        </row>
        <row r="36">
          <cell r="C36">
            <v>95.382060410988302</v>
          </cell>
        </row>
        <row r="37">
          <cell r="C37">
            <v>97.033791362564273</v>
          </cell>
        </row>
        <row r="38">
          <cell r="C38">
            <v>96.914125238953829</v>
          </cell>
        </row>
        <row r="39">
          <cell r="C39">
            <v>96.152827535136836</v>
          </cell>
        </row>
        <row r="40">
          <cell r="C40">
            <v>95.703066466460385</v>
          </cell>
        </row>
        <row r="41">
          <cell r="C41">
            <v>96.415963004339119</v>
          </cell>
        </row>
        <row r="42">
          <cell r="C42">
            <v>97.638746576493006</v>
          </cell>
        </row>
        <row r="43">
          <cell r="C43">
            <v>97.498087789728956</v>
          </cell>
        </row>
        <row r="44">
          <cell r="C44">
            <v>98.400083699189395</v>
          </cell>
        </row>
        <row r="45">
          <cell r="C45">
            <v>98.624674538374649</v>
          </cell>
        </row>
        <row r="46">
          <cell r="C46">
            <v>99.662660235960956</v>
          </cell>
        </row>
        <row r="47">
          <cell r="C47">
            <v>98.758822415827453</v>
          </cell>
        </row>
        <row r="48">
          <cell r="C48">
            <v>99.937694832172511</v>
          </cell>
        </row>
        <row r="49">
          <cell r="C49">
            <v>102.34785682673399</v>
          </cell>
        </row>
        <row r="50">
          <cell r="C50">
            <v>101.23778653776996</v>
          </cell>
        </row>
        <row r="51">
          <cell r="C51">
            <v>101.1729846806564</v>
          </cell>
        </row>
        <row r="52">
          <cell r="C52">
            <v>100.44222976988938</v>
          </cell>
        </row>
        <row r="53">
          <cell r="C53">
            <v>104.56963848366038</v>
          </cell>
        </row>
        <row r="54">
          <cell r="C54">
            <v>105.43847992604718</v>
          </cell>
        </row>
        <row r="55">
          <cell r="C55">
            <v>106.20605750208557</v>
          </cell>
        </row>
        <row r="56">
          <cell r="C56">
            <v>104.05116180743197</v>
          </cell>
        </row>
        <row r="57">
          <cell r="C57">
            <v>104.72541327090174</v>
          </cell>
        </row>
        <row r="58">
          <cell r="C58">
            <v>105.39531756653633</v>
          </cell>
        </row>
        <row r="59">
          <cell r="C59">
            <v>106.90026880018327</v>
          </cell>
        </row>
        <row r="60">
          <cell r="C60">
            <v>107.53115038375617</v>
          </cell>
        </row>
        <row r="61">
          <cell r="C61">
            <v>106.68533029567809</v>
          </cell>
        </row>
        <row r="62">
          <cell r="C62">
            <v>106.76044276119441</v>
          </cell>
        </row>
        <row r="63">
          <cell r="C63">
            <v>107.80281143631009</v>
          </cell>
        </row>
        <row r="64">
          <cell r="C64">
            <v>109.34435316337007</v>
          </cell>
        </row>
        <row r="65">
          <cell r="C65">
            <v>111.91131337741099</v>
          </cell>
        </row>
        <row r="66">
          <cell r="C66">
            <v>111.34345985034568</v>
          </cell>
        </row>
        <row r="67">
          <cell r="C67">
            <v>111.69397397599383</v>
          </cell>
        </row>
        <row r="68">
          <cell r="C68">
            <v>109.72535435060678</v>
          </cell>
        </row>
        <row r="69">
          <cell r="C69">
            <v>109.98219481697193</v>
          </cell>
        </row>
        <row r="70">
          <cell r="C70">
            <v>108.79210375170803</v>
          </cell>
        </row>
        <row r="71">
          <cell r="C71">
            <v>109.82530745019947</v>
          </cell>
        </row>
        <row r="72">
          <cell r="C72">
            <v>110.42646916420873</v>
          </cell>
        </row>
        <row r="73">
          <cell r="C73">
            <v>105.81450162446856</v>
          </cell>
        </row>
        <row r="74">
          <cell r="C74">
            <v>107.6762418756233</v>
          </cell>
        </row>
        <row r="75">
          <cell r="C75">
            <v>108.18732136505736</v>
          </cell>
        </row>
        <row r="76">
          <cell r="C76">
            <v>113.64222002505092</v>
          </cell>
        </row>
        <row r="77">
          <cell r="C77">
            <v>112.11035696610786</v>
          </cell>
        </row>
        <row r="78">
          <cell r="C78">
            <v>112.09647316164724</v>
          </cell>
        </row>
        <row r="79">
          <cell r="C79">
            <v>111.39042950908218</v>
          </cell>
        </row>
        <row r="80">
          <cell r="C80">
            <v>115.37566757309634</v>
          </cell>
        </row>
        <row r="81">
          <cell r="C81">
            <v>114.21709258748535</v>
          </cell>
        </row>
        <row r="82">
          <cell r="C82">
            <v>116.0514557174111</v>
          </cell>
        </row>
        <row r="83">
          <cell r="C83">
            <v>111.43884000470038</v>
          </cell>
        </row>
        <row r="84">
          <cell r="C84">
            <v>110.0502402029104</v>
          </cell>
        </row>
        <row r="85">
          <cell r="C85">
            <v>108.60619775792291</v>
          </cell>
        </row>
        <row r="86">
          <cell r="C86">
            <v>107.63299727125647</v>
          </cell>
        </row>
        <row r="87">
          <cell r="C87">
            <v>104.29089341490675</v>
          </cell>
        </row>
        <row r="88">
          <cell r="C88">
            <v>100.82646933278691</v>
          </cell>
        </row>
        <row r="89">
          <cell r="C89">
            <v>95.226193980315713</v>
          </cell>
        </row>
        <row r="90">
          <cell r="C90">
            <v>91.603699260602937</v>
          </cell>
        </row>
        <row r="91">
          <cell r="C91">
            <v>90.690145147479598</v>
          </cell>
        </row>
        <row r="92">
          <cell r="C92">
            <v>89.056860825194946</v>
          </cell>
        </row>
        <row r="93">
          <cell r="C93">
            <v>88.703566674037759</v>
          </cell>
        </row>
        <row r="94">
          <cell r="C94">
            <v>87.923906103465583</v>
          </cell>
        </row>
        <row r="95">
          <cell r="C95">
            <v>90.866487195126666</v>
          </cell>
        </row>
        <row r="96">
          <cell r="C96">
            <v>91.157810990267905</v>
          </cell>
        </row>
        <row r="97">
          <cell r="C97">
            <v>92.316385156778153</v>
          </cell>
        </row>
        <row r="98">
          <cell r="C98">
            <v>93.081249945718412</v>
          </cell>
        </row>
        <row r="99">
          <cell r="C99">
            <v>95.540084494488539</v>
          </cell>
        </row>
        <row r="100">
          <cell r="C100">
            <v>99.041153469611771</v>
          </cell>
        </row>
        <row r="101">
          <cell r="C101">
            <v>100.25309792777099</v>
          </cell>
        </row>
        <row r="102">
          <cell r="C102">
            <v>99.890813330293284</v>
          </cell>
        </row>
        <row r="103">
          <cell r="C103">
            <v>99.779302672951061</v>
          </cell>
        </row>
        <row r="104">
          <cell r="C104">
            <v>100.28192929841696</v>
          </cell>
        </row>
        <row r="105">
          <cell r="C105">
            <v>101.77073007404712</v>
          </cell>
        </row>
        <row r="106">
          <cell r="C106">
            <v>101.59435554496935</v>
          </cell>
        </row>
        <row r="107">
          <cell r="C107">
            <v>102.66812060112184</v>
          </cell>
        </row>
        <row r="108">
          <cell r="C108">
            <v>100.00637695839461</v>
          </cell>
        </row>
        <row r="109">
          <cell r="C109">
            <v>96.599791887568415</v>
          </cell>
        </row>
        <row r="110">
          <cell r="C110">
            <v>97.0591020864277</v>
          </cell>
        </row>
        <row r="111">
          <cell r="C111">
            <v>102.68144254628672</v>
          </cell>
        </row>
        <row r="112">
          <cell r="C112">
            <v>107.91255346588083</v>
          </cell>
        </row>
        <row r="113">
          <cell r="C113">
            <v>107.83949175929578</v>
          </cell>
        </row>
        <row r="114">
          <cell r="C114">
            <v>106.54943787692054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dices"/>
      <sheetName val="Seasonal Adjustment"/>
      <sheetName val="Final Indices (SA)"/>
      <sheetName val="Results Table"/>
      <sheetName val="fb yoy"/>
      <sheetName val="fsgi yoy"/>
      <sheetName val=" stress yoy"/>
      <sheetName val="agric"/>
      <sheetName val="mining"/>
      <sheetName val="manu"/>
      <sheetName val="elec"/>
      <sheetName val="cons"/>
      <sheetName val="trans"/>
      <sheetName val="trade"/>
      <sheetName val="finance"/>
      <sheetName val="Government"/>
      <sheetName val="growth"/>
      <sheetName val="stress"/>
      <sheetName val="fs baro"/>
    </sheetNames>
    <sheetDataSet>
      <sheetData sheetId="0"/>
      <sheetData sheetId="1"/>
      <sheetData sheetId="2">
        <row r="4">
          <cell r="B4">
            <v>98.947703945488001</v>
          </cell>
          <cell r="C4">
            <v>123.53152087315415</v>
          </cell>
          <cell r="D4">
            <v>96.201038307608073</v>
          </cell>
          <cell r="E4">
            <v>89.283790547323377</v>
          </cell>
          <cell r="F4">
            <v>234.2938602222753</v>
          </cell>
          <cell r="G4">
            <v>79.450723846990371</v>
          </cell>
          <cell r="H4">
            <v>78.829792802757268</v>
          </cell>
          <cell r="I4">
            <v>64.847842664846709</v>
          </cell>
          <cell r="J4">
            <v>73.378866948180999</v>
          </cell>
          <cell r="K4">
            <v>87.628586551505862</v>
          </cell>
          <cell r="L4">
            <v>103.81168554949018</v>
          </cell>
          <cell r="M4">
            <v>84.41110081940694</v>
          </cell>
        </row>
        <row r="5">
          <cell r="B5">
            <v>99.159408871171934</v>
          </cell>
          <cell r="C5">
            <v>126.92878818365544</v>
          </cell>
          <cell r="D5">
            <v>98.176293638122459</v>
          </cell>
          <cell r="E5">
            <v>92.779690269752479</v>
          </cell>
          <cell r="F5">
            <v>241.12473839609424</v>
          </cell>
          <cell r="G5">
            <v>79.382937722103236</v>
          </cell>
          <cell r="H5">
            <v>80.302752486906314</v>
          </cell>
          <cell r="I5">
            <v>67.518042716140812</v>
          </cell>
          <cell r="J5">
            <v>72.821251312325501</v>
          </cell>
          <cell r="K5">
            <v>89.282736458374842</v>
          </cell>
          <cell r="L5">
            <v>107.5726678023353</v>
          </cell>
          <cell r="M5">
            <v>82.997603650057101</v>
          </cell>
        </row>
        <row r="6">
          <cell r="B6">
            <v>101.55510873619539</v>
          </cell>
          <cell r="C6">
            <v>129.48132430255407</v>
          </cell>
          <cell r="D6">
            <v>102.85084199454565</v>
          </cell>
          <cell r="E6">
            <v>100.50404968242111</v>
          </cell>
          <cell r="F6">
            <v>238.12003544240986</v>
          </cell>
          <cell r="G6">
            <v>79.987959960727736</v>
          </cell>
          <cell r="H6">
            <v>78.899237582125906</v>
          </cell>
          <cell r="I6">
            <v>66.753844007685188</v>
          </cell>
          <cell r="J6">
            <v>73.241792185712399</v>
          </cell>
          <cell r="K6">
            <v>90.487132882668163</v>
          </cell>
          <cell r="L6">
            <v>105.97211308637249</v>
          </cell>
          <cell r="M6">
            <v>85.387683841801561</v>
          </cell>
        </row>
        <row r="7">
          <cell r="B7">
            <v>103.90223652019354</v>
          </cell>
          <cell r="C7">
            <v>129.98492174852888</v>
          </cell>
          <cell r="D7">
            <v>102.25439367492683</v>
          </cell>
          <cell r="E7">
            <v>101.32847349732297</v>
          </cell>
          <cell r="F7">
            <v>232.53046761389749</v>
          </cell>
          <cell r="G7">
            <v>81.272889208168237</v>
          </cell>
          <cell r="H7">
            <v>82.192697319360747</v>
          </cell>
          <cell r="I7">
            <v>64.238160028616747</v>
          </cell>
          <cell r="J7">
            <v>77.583499064809885</v>
          </cell>
          <cell r="K7">
            <v>91.31965775289558</v>
          </cell>
          <cell r="L7">
            <v>106.61830308023428</v>
          </cell>
          <cell r="M7">
            <v>85.6510140516625</v>
          </cell>
        </row>
        <row r="8">
          <cell r="B8">
            <v>104.41907748079623</v>
          </cell>
          <cell r="C8">
            <v>131.30572615227572</v>
          </cell>
          <cell r="D8">
            <v>104.43160968392031</v>
          </cell>
          <cell r="E8">
            <v>102.41885489337241</v>
          </cell>
          <cell r="F8">
            <v>260.39572176044197</v>
          </cell>
          <cell r="G8">
            <v>81.522421820490663</v>
          </cell>
          <cell r="H8">
            <v>81.965979989220642</v>
          </cell>
          <cell r="I8">
            <v>63.000154284693473</v>
          </cell>
          <cell r="J8">
            <v>77.803948592451533</v>
          </cell>
          <cell r="K8">
            <v>92.088388055265426</v>
          </cell>
          <cell r="L8">
            <v>107.50133617867516</v>
          </cell>
          <cell r="M8">
            <v>85.662552046988267</v>
          </cell>
        </row>
        <row r="9">
          <cell r="B9">
            <v>108.85919890912508</v>
          </cell>
          <cell r="C9">
            <v>131.6891185707299</v>
          </cell>
          <cell r="D9">
            <v>102.07591401569728</v>
          </cell>
          <cell r="E9">
            <v>103.78737395642072</v>
          </cell>
          <cell r="F9">
            <v>263.71408699368521</v>
          </cell>
          <cell r="G9">
            <v>80.776725337490987</v>
          </cell>
          <cell r="H9">
            <v>83.008841024319864</v>
          </cell>
          <cell r="I9">
            <v>64.600772848965676</v>
          </cell>
          <cell r="J9">
            <v>79.546585682363173</v>
          </cell>
          <cell r="K9">
            <v>92.802529899999172</v>
          </cell>
          <cell r="L9">
            <v>107.94757343125326</v>
          </cell>
          <cell r="M9">
            <v>85.970000945969147</v>
          </cell>
        </row>
        <row r="10">
          <cell r="B10">
            <v>107.61251497341532</v>
          </cell>
          <cell r="C10">
            <v>132.31043565215302</v>
          </cell>
          <cell r="D10">
            <v>104.33483318874498</v>
          </cell>
          <cell r="E10">
            <v>104.17127379533177</v>
          </cell>
          <cell r="F10">
            <v>262.48195264651275</v>
          </cell>
          <cell r="G10">
            <v>78.890821981008514</v>
          </cell>
          <cell r="H10">
            <v>81.978090947881881</v>
          </cell>
          <cell r="I10">
            <v>64.321052323082185</v>
          </cell>
          <cell r="J10">
            <v>79.90088976499635</v>
          </cell>
          <cell r="K10">
            <v>92.855974168762842</v>
          </cell>
          <cell r="L10">
            <v>111.09416265042597</v>
          </cell>
          <cell r="M10">
            <v>83.583126199841601</v>
          </cell>
        </row>
        <row r="11">
          <cell r="B11">
            <v>106.07623577780409</v>
          </cell>
          <cell r="C11">
            <v>130.21451094790459</v>
          </cell>
          <cell r="D11">
            <v>103.07657940623669</v>
          </cell>
          <cell r="E11">
            <v>104.07295169112915</v>
          </cell>
          <cell r="F11">
            <v>250.90402176944215</v>
          </cell>
          <cell r="G11">
            <v>77.56696397984382</v>
          </cell>
          <cell r="H11">
            <v>81.227545598202951</v>
          </cell>
          <cell r="I11">
            <v>62.083541905522097</v>
          </cell>
          <cell r="J11">
            <v>73.084255603234823</v>
          </cell>
          <cell r="K11">
            <v>90.272550588779524</v>
          </cell>
          <cell r="L11">
            <v>111.29185263800386</v>
          </cell>
          <cell r="M11">
            <v>81.113350572396996</v>
          </cell>
        </row>
        <row r="12">
          <cell r="B12">
            <v>100.4120357077318</v>
          </cell>
          <cell r="C12">
            <v>131.61532930188744</v>
          </cell>
          <cell r="D12">
            <v>103.05111783007725</v>
          </cell>
          <cell r="E12">
            <v>103.31618774165658</v>
          </cell>
          <cell r="F12">
            <v>255.0486955807495</v>
          </cell>
          <cell r="G12">
            <v>77.976462887466923</v>
          </cell>
          <cell r="H12">
            <v>80.666651434169552</v>
          </cell>
          <cell r="I12">
            <v>60.796103028702049</v>
          </cell>
          <cell r="J12">
            <v>68.790894386656674</v>
          </cell>
          <cell r="K12">
            <v>89.15588749657725</v>
          </cell>
          <cell r="L12">
            <v>111.54495125096692</v>
          </cell>
          <cell r="M12">
            <v>79.928214138517021</v>
          </cell>
        </row>
        <row r="13">
          <cell r="B13">
            <v>99.478463976307836</v>
          </cell>
          <cell r="C13">
            <v>132.52671587871339</v>
          </cell>
          <cell r="D13">
            <v>104.37682826896173</v>
          </cell>
          <cell r="E13">
            <v>104.19135008958216</v>
          </cell>
          <cell r="F13">
            <v>263.56979693474995</v>
          </cell>
          <cell r="G13">
            <v>78.625612928482624</v>
          </cell>
          <cell r="H13">
            <v>78.028910779009394</v>
          </cell>
          <cell r="I13">
            <v>58.986908727208132</v>
          </cell>
          <cell r="J13">
            <v>68.270342592340484</v>
          </cell>
          <cell r="K13">
            <v>88.82809403220331</v>
          </cell>
          <cell r="L13">
            <v>115.03010700693234</v>
          </cell>
          <cell r="M13">
            <v>77.221604276913396</v>
          </cell>
        </row>
        <row r="14">
          <cell r="B14">
            <v>98.871608994671533</v>
          </cell>
          <cell r="C14">
            <v>133.35131733667004</v>
          </cell>
          <cell r="D14">
            <v>105.64223593618023</v>
          </cell>
          <cell r="E14">
            <v>105.57713675677054</v>
          </cell>
          <cell r="F14">
            <v>257.32132963893554</v>
          </cell>
          <cell r="G14">
            <v>79.25594978592504</v>
          </cell>
          <cell r="H14">
            <v>78.419345976877139</v>
          </cell>
          <cell r="I14">
            <v>58.034455642321568</v>
          </cell>
          <cell r="J14">
            <v>67.656047645371885</v>
          </cell>
          <cell r="K14">
            <v>88.871929649871817</v>
          </cell>
          <cell r="L14">
            <v>114.49512810668323</v>
          </cell>
          <cell r="M14">
            <v>77.620708513521677</v>
          </cell>
        </row>
        <row r="15">
          <cell r="B15">
            <v>98.007138144187365</v>
          </cell>
          <cell r="C15">
            <v>132.49234035444795</v>
          </cell>
          <cell r="D15">
            <v>103.20094341508417</v>
          </cell>
          <cell r="E15">
            <v>107.20486383761009</v>
          </cell>
          <cell r="F15">
            <v>270.16737172704774</v>
          </cell>
          <cell r="G15">
            <v>77.378928936553109</v>
          </cell>
          <cell r="H15">
            <v>77.829228374727464</v>
          </cell>
          <cell r="I15">
            <v>57.002645116426478</v>
          </cell>
          <cell r="J15">
            <v>68.25831699594427</v>
          </cell>
          <cell r="K15">
            <v>88.205101246768024</v>
          </cell>
          <cell r="L15">
            <v>114.00983538455139</v>
          </cell>
          <cell r="M15">
            <v>77.366221036330018</v>
          </cell>
        </row>
        <row r="16">
          <cell r="B16">
            <v>105.41560450150799</v>
          </cell>
          <cell r="C16">
            <v>124.16514494775537</v>
          </cell>
          <cell r="D16">
            <v>103.46079259930822</v>
          </cell>
          <cell r="E16">
            <v>107.08107935985039</v>
          </cell>
          <cell r="F16">
            <v>254.91800814418457</v>
          </cell>
          <cell r="G16">
            <v>83.094910676999305</v>
          </cell>
          <cell r="H16">
            <v>82.51989754768617</v>
          </cell>
          <cell r="I16">
            <v>59.77936036668941</v>
          </cell>
          <cell r="J16">
            <v>72.846395708918422</v>
          </cell>
          <cell r="K16">
            <v>89.821118387431667</v>
          </cell>
          <cell r="L16">
            <v>113.72791593740293</v>
          </cell>
          <cell r="M16">
            <v>78.978953977201328</v>
          </cell>
        </row>
        <row r="17">
          <cell r="B17">
            <v>97.406140325504524</v>
          </cell>
          <cell r="C17">
            <v>125.41157491718701</v>
          </cell>
          <cell r="D17">
            <v>104.2747780617901</v>
          </cell>
          <cell r="E17">
            <v>106.46943220045621</v>
          </cell>
          <cell r="F17">
            <v>280.08179788997228</v>
          </cell>
          <cell r="G17">
            <v>82.558160638553559</v>
          </cell>
          <cell r="H17">
            <v>83.042145703975876</v>
          </cell>
          <cell r="I17">
            <v>66.367763264094108</v>
          </cell>
          <cell r="J17">
            <v>72.328021477885059</v>
          </cell>
          <cell r="K17">
            <v>91.340489126397372</v>
          </cell>
          <cell r="L17">
            <v>115.27590372504949</v>
          </cell>
          <cell r="M17">
            <v>79.236411231490578</v>
          </cell>
        </row>
        <row r="18">
          <cell r="B18">
            <v>97.005619928147752</v>
          </cell>
          <cell r="C18">
            <v>125.91421192641263</v>
          </cell>
          <cell r="D18">
            <v>109.28477145114968</v>
          </cell>
          <cell r="E18">
            <v>104.87579177025536</v>
          </cell>
          <cell r="F18">
            <v>273.31152884035987</v>
          </cell>
          <cell r="G18">
            <v>84.110300483210366</v>
          </cell>
          <cell r="H18">
            <v>85.201020229308881</v>
          </cell>
          <cell r="I18">
            <v>67.288424780972605</v>
          </cell>
          <cell r="J18">
            <v>72.959418642058381</v>
          </cell>
          <cell r="K18">
            <v>92.759046378520537</v>
          </cell>
          <cell r="L18">
            <v>117.95969751109979</v>
          </cell>
          <cell r="M18">
            <v>78.636219264458589</v>
          </cell>
        </row>
        <row r="19">
          <cell r="B19">
            <v>97.832748754573458</v>
          </cell>
          <cell r="C19">
            <v>124.73344206789078</v>
          </cell>
          <cell r="D19">
            <v>107.6584257886269</v>
          </cell>
          <cell r="E19">
            <v>106.93000259402891</v>
          </cell>
          <cell r="F19">
            <v>284.82820474040778</v>
          </cell>
          <cell r="G19">
            <v>83.988182362836739</v>
          </cell>
          <cell r="H19">
            <v>84.540722640816995</v>
          </cell>
          <cell r="I19">
            <v>66.46092571126826</v>
          </cell>
          <cell r="J19">
            <v>70.736080297351663</v>
          </cell>
          <cell r="K19">
            <v>91.977531608385604</v>
          </cell>
          <cell r="L19">
            <v>120.15538276596153</v>
          </cell>
          <cell r="M19">
            <v>76.548823274558814</v>
          </cell>
        </row>
        <row r="20">
          <cell r="B20">
            <v>95.249805325919539</v>
          </cell>
          <cell r="C20">
            <v>124.79065430133026</v>
          </cell>
          <cell r="D20">
            <v>111.28603433657156</v>
          </cell>
          <cell r="E20">
            <v>107.26954490862009</v>
          </cell>
          <cell r="F20">
            <v>275.89796106913093</v>
          </cell>
          <cell r="G20">
            <v>81.848485800542775</v>
          </cell>
          <cell r="H20">
            <v>84.731317052142288</v>
          </cell>
          <cell r="I20">
            <v>66.243099083274416</v>
          </cell>
          <cell r="J20">
            <v>71.612586007257235</v>
          </cell>
          <cell r="K20">
            <v>92.23034508587844</v>
          </cell>
          <cell r="L20">
            <v>121.35526294249816</v>
          </cell>
          <cell r="M20">
            <v>76.000284494937802</v>
          </cell>
        </row>
        <row r="21">
          <cell r="B21">
            <v>91.719048113398927</v>
          </cell>
          <cell r="C21">
            <v>124.76135080753632</v>
          </cell>
          <cell r="D21">
            <v>108.13889215593804</v>
          </cell>
          <cell r="E21">
            <v>107.21578570873491</v>
          </cell>
          <cell r="F21">
            <v>290.21625108714085</v>
          </cell>
          <cell r="G21">
            <v>80.772984053863382</v>
          </cell>
          <cell r="H21">
            <v>85.615317508960729</v>
          </cell>
          <cell r="I21">
            <v>65.118765824103505</v>
          </cell>
          <cell r="J21">
            <v>73.584606389090851</v>
          </cell>
          <cell r="K21">
            <v>91.876703087581433</v>
          </cell>
          <cell r="L21">
            <v>121.12859742948702</v>
          </cell>
          <cell r="M21">
            <v>75.850546474845387</v>
          </cell>
        </row>
        <row r="22">
          <cell r="B22">
            <v>95.859524402485789</v>
          </cell>
          <cell r="C22">
            <v>123.28997435585586</v>
          </cell>
          <cell r="D22">
            <v>110.97018414950222</v>
          </cell>
          <cell r="E22">
            <v>107.46366550820571</v>
          </cell>
          <cell r="F22">
            <v>284.90373254346383</v>
          </cell>
          <cell r="G22">
            <v>81.461113200256975</v>
          </cell>
          <cell r="H22">
            <v>84.653781837467903</v>
          </cell>
          <cell r="I22">
            <v>66.397118913413053</v>
          </cell>
          <cell r="J22">
            <v>75.531559655252494</v>
          </cell>
          <cell r="K22">
            <v>92.802129805745011</v>
          </cell>
          <cell r="L22">
            <v>117.78756370854589</v>
          </cell>
          <cell r="M22">
            <v>78.787714834967673</v>
          </cell>
        </row>
        <row r="23">
          <cell r="B23">
            <v>101.27394094390841</v>
          </cell>
          <cell r="C23">
            <v>123.38119246325624</v>
          </cell>
          <cell r="D23">
            <v>108.99245470300885</v>
          </cell>
          <cell r="E23">
            <v>107.42338876770474</v>
          </cell>
          <cell r="F23">
            <v>288.28761274897801</v>
          </cell>
          <cell r="G23">
            <v>82.089316368193508</v>
          </cell>
          <cell r="H23">
            <v>86.20872692618839</v>
          </cell>
          <cell r="I23">
            <v>69.613156214325599</v>
          </cell>
          <cell r="J23">
            <v>76.266578637496821</v>
          </cell>
          <cell r="K23">
            <v>93.901953116993027</v>
          </cell>
          <cell r="L23">
            <v>119.26238479240723</v>
          </cell>
          <cell r="M23">
            <v>78.735599057860895</v>
          </cell>
        </row>
        <row r="24">
          <cell r="B24">
            <v>95.739126003154681</v>
          </cell>
          <cell r="C24">
            <v>123.80881053554742</v>
          </cell>
          <cell r="D24">
            <v>109.51453818870958</v>
          </cell>
          <cell r="E24">
            <v>108.19628219695485</v>
          </cell>
          <cell r="F24">
            <v>272.37063489952425</v>
          </cell>
          <cell r="G24">
            <v>82.451640913110708</v>
          </cell>
          <cell r="H24">
            <v>85.872552438926959</v>
          </cell>
          <cell r="I24">
            <v>75.028954529088921</v>
          </cell>
          <cell r="J24">
            <v>71.914335947855719</v>
          </cell>
          <cell r="K24">
            <v>93.910062239202958</v>
          </cell>
          <cell r="L24">
            <v>117.55398111483282</v>
          </cell>
          <cell r="M24">
            <v>79.886756151173415</v>
          </cell>
        </row>
        <row r="25">
          <cell r="B25">
            <v>98.108430229990375</v>
          </cell>
          <cell r="C25">
            <v>125.17063284820925</v>
          </cell>
          <cell r="D25">
            <v>111.96580885700135</v>
          </cell>
          <cell r="E25">
            <v>106.61539374472756</v>
          </cell>
          <cell r="F25">
            <v>277.44355960520227</v>
          </cell>
          <cell r="G25">
            <v>81.81283955422839</v>
          </cell>
          <cell r="H25">
            <v>85.296143321969581</v>
          </cell>
          <cell r="I25">
            <v>77.962644361569687</v>
          </cell>
          <cell r="J25">
            <v>72.930918722969935</v>
          </cell>
          <cell r="K25">
            <v>95.266877991793081</v>
          </cell>
          <cell r="L25">
            <v>110.3083677693907</v>
          </cell>
          <cell r="M25">
            <v>86.364144369316421</v>
          </cell>
        </row>
        <row r="26">
          <cell r="B26">
            <v>97.374065735904807</v>
          </cell>
          <cell r="C26">
            <v>124.92626299932294</v>
          </cell>
          <cell r="D26">
            <v>112.77829879265886</v>
          </cell>
          <cell r="E26">
            <v>106.36469931856992</v>
          </cell>
          <cell r="F26">
            <v>277.34920190639019</v>
          </cell>
          <cell r="G26">
            <v>82.782833250771077</v>
          </cell>
          <cell r="H26">
            <v>85.952256843996906</v>
          </cell>
          <cell r="I26">
            <v>81.260472543176462</v>
          </cell>
          <cell r="J26">
            <v>73.409476500122466</v>
          </cell>
          <cell r="K26">
            <v>96.257770050239671</v>
          </cell>
          <cell r="L26">
            <v>102.44329382129672</v>
          </cell>
          <cell r="M26">
            <v>93.962002254781893</v>
          </cell>
        </row>
        <row r="27">
          <cell r="B27">
            <v>95.194170346696993</v>
          </cell>
          <cell r="C27">
            <v>125.47992866733784</v>
          </cell>
          <cell r="D27">
            <v>109.12422276108077</v>
          </cell>
          <cell r="E27">
            <v>104.38603811900849</v>
          </cell>
          <cell r="F27">
            <v>298.22348593064504</v>
          </cell>
          <cell r="G27">
            <v>82.236612494032187</v>
          </cell>
          <cell r="H27">
            <v>86.195634174869483</v>
          </cell>
          <cell r="I27">
            <v>79.545942830259833</v>
          </cell>
          <cell r="J27">
            <v>75.721954464549128</v>
          </cell>
          <cell r="K27">
            <v>95.901401659996694</v>
          </cell>
          <cell r="L27">
            <v>97.888882556415268</v>
          </cell>
          <cell r="M27">
            <v>97.9696561606236</v>
          </cell>
        </row>
        <row r="28">
          <cell r="B28">
            <v>97.134056954835913</v>
          </cell>
          <cell r="C28">
            <v>117.0130539178295</v>
          </cell>
          <cell r="D28">
            <v>106.94229567876012</v>
          </cell>
          <cell r="E28">
            <v>106.53590627868017</v>
          </cell>
          <cell r="F28">
            <v>289.1701094096324</v>
          </cell>
          <cell r="G28">
            <v>91.126770809266404</v>
          </cell>
          <cell r="H28">
            <v>90.641768428738828</v>
          </cell>
          <cell r="I28">
            <v>85.216507790416102</v>
          </cell>
          <cell r="J28">
            <v>81.300486364137782</v>
          </cell>
          <cell r="K28">
            <v>98.023447548585679</v>
          </cell>
          <cell r="L28">
            <v>95.966910967866099</v>
          </cell>
          <cell r="M28">
            <v>102.14296423629618</v>
          </cell>
        </row>
        <row r="29">
          <cell r="B29">
            <v>94.237947630700347</v>
          </cell>
          <cell r="C29">
            <v>115.66039773996256</v>
          </cell>
          <cell r="D29">
            <v>107.50903174414236</v>
          </cell>
          <cell r="E29">
            <v>108.47742834997192</v>
          </cell>
          <cell r="F29">
            <v>296.75391794544612</v>
          </cell>
          <cell r="G29">
            <v>94.67065964211568</v>
          </cell>
          <cell r="H29">
            <v>91.6588064971492</v>
          </cell>
          <cell r="I29">
            <v>79.911185533086382</v>
          </cell>
          <cell r="J29">
            <v>80.145159931805082</v>
          </cell>
          <cell r="K29">
            <v>97.129178176392287</v>
          </cell>
          <cell r="L29">
            <v>94.433874304411631</v>
          </cell>
          <cell r="M29">
            <v>102.85417059485691</v>
          </cell>
        </row>
        <row r="30">
          <cell r="B30">
            <v>91.610042414555409</v>
          </cell>
          <cell r="C30">
            <v>115.23375805951663</v>
          </cell>
          <cell r="D30">
            <v>113.33487452252115</v>
          </cell>
          <cell r="E30">
            <v>109.98382726235643</v>
          </cell>
          <cell r="F30">
            <v>295.02208519863069</v>
          </cell>
          <cell r="G30">
            <v>96.853821816660968</v>
          </cell>
          <cell r="H30">
            <v>92.370384283672081</v>
          </cell>
          <cell r="I30">
            <v>82.43650979870209</v>
          </cell>
          <cell r="J30">
            <v>79.302120526811606</v>
          </cell>
          <cell r="K30">
            <v>98.556108727074843</v>
          </cell>
          <cell r="L30">
            <v>94.958288457716122</v>
          </cell>
          <cell r="M30">
            <v>103.7888427938134</v>
          </cell>
        </row>
        <row r="31">
          <cell r="B31">
            <v>94.954714815018349</v>
          </cell>
          <cell r="C31">
            <v>115.16730453065874</v>
          </cell>
          <cell r="D31">
            <v>115.71455612220807</v>
          </cell>
          <cell r="E31">
            <v>109.38921049014372</v>
          </cell>
          <cell r="F31">
            <v>306.53966684101852</v>
          </cell>
          <cell r="G31">
            <v>95.207609745949924</v>
          </cell>
          <cell r="H31">
            <v>93.040792939210135</v>
          </cell>
          <cell r="I31">
            <v>83.37906488766086</v>
          </cell>
          <cell r="J31">
            <v>79.748659244133904</v>
          </cell>
          <cell r="K31">
            <v>99.458505895265731</v>
          </cell>
          <cell r="L31">
            <v>95.830740309396646</v>
          </cell>
          <cell r="M31">
            <v>103.78559695370878</v>
          </cell>
        </row>
        <row r="32">
          <cell r="B32">
            <v>90.133169299256068</v>
          </cell>
          <cell r="C32">
            <v>115.24384727333191</v>
          </cell>
          <cell r="D32">
            <v>97.558423315263624</v>
          </cell>
          <cell r="E32">
            <v>106.39180100109908</v>
          </cell>
          <cell r="F32">
            <v>308.70769117069324</v>
          </cell>
          <cell r="G32">
            <v>89.620196640003954</v>
          </cell>
          <cell r="H32">
            <v>94.197700304908906</v>
          </cell>
          <cell r="I32">
            <v>84.302846204557696</v>
          </cell>
          <cell r="J32">
            <v>82.929070036837757</v>
          </cell>
          <cell r="K32">
            <v>96.656361467589718</v>
          </cell>
          <cell r="L32">
            <v>96.780229095766586</v>
          </cell>
          <cell r="M32">
            <v>99.872011433188177</v>
          </cell>
        </row>
        <row r="33">
          <cell r="B33">
            <v>86.297758256700774</v>
          </cell>
          <cell r="C33">
            <v>114.82788383200824</v>
          </cell>
          <cell r="D33">
            <v>99.257103288579657</v>
          </cell>
          <cell r="E33">
            <v>104.76692017136763</v>
          </cell>
          <cell r="F33">
            <v>316.95929495923082</v>
          </cell>
          <cell r="G33">
            <v>88.501802425838946</v>
          </cell>
          <cell r="H33">
            <v>95.524655274883102</v>
          </cell>
          <cell r="I33">
            <v>84.655267424486382</v>
          </cell>
          <cell r="J33">
            <v>82.17745390210095</v>
          </cell>
          <cell r="K33">
            <v>96.753396956138857</v>
          </cell>
          <cell r="L33">
            <v>97.395477326069965</v>
          </cell>
          <cell r="M33">
            <v>99.340749296005299</v>
          </cell>
        </row>
        <row r="34">
          <cell r="B34">
            <v>89.356101618352312</v>
          </cell>
          <cell r="C34">
            <v>114.75477040311853</v>
          </cell>
          <cell r="D34">
            <v>97.652669271730076</v>
          </cell>
          <cell r="E34">
            <v>105.31263625579473</v>
          </cell>
          <cell r="F34">
            <v>324.65532841605835</v>
          </cell>
          <cell r="G34">
            <v>90.963298791917211</v>
          </cell>
          <cell r="H34">
            <v>95.71588607945715</v>
          </cell>
          <cell r="I34">
            <v>86.528841491861812</v>
          </cell>
          <cell r="J34">
            <v>83.563947489988152</v>
          </cell>
          <cell r="K34">
            <v>97.664394965214996</v>
          </cell>
          <cell r="L34">
            <v>98.308820150346349</v>
          </cell>
          <cell r="M34">
            <v>99.344488943976927</v>
          </cell>
        </row>
        <row r="35">
          <cell r="B35">
            <v>89.920816923242128</v>
          </cell>
          <cell r="C35">
            <v>115.91274103385371</v>
          </cell>
          <cell r="D35">
            <v>98.189027554116592</v>
          </cell>
          <cell r="E35">
            <v>106.83706227930401</v>
          </cell>
          <cell r="F35">
            <v>325.99100045583907</v>
          </cell>
          <cell r="G35">
            <v>90.636166665490606</v>
          </cell>
          <cell r="H35">
            <v>98.573556446489732</v>
          </cell>
          <cell r="I35">
            <v>85.497909917574148</v>
          </cell>
          <cell r="J35">
            <v>82.039406417909305</v>
          </cell>
          <cell r="K35">
            <v>97.895699247003634</v>
          </cell>
          <cell r="L35">
            <v>99.208098627790804</v>
          </cell>
          <cell r="M35">
            <v>98.677124751971064</v>
          </cell>
        </row>
        <row r="36">
          <cell r="B36">
            <v>94.505459956275729</v>
          </cell>
          <cell r="C36">
            <v>116.54642162320545</v>
          </cell>
          <cell r="D36">
            <v>97.432179891293629</v>
          </cell>
          <cell r="E36">
            <v>107.19523718048342</v>
          </cell>
          <cell r="F36">
            <v>330.33463814432315</v>
          </cell>
          <cell r="G36">
            <v>91.136829180608785</v>
          </cell>
          <cell r="H36">
            <v>97.10273698603325</v>
          </cell>
          <cell r="I36">
            <v>85.764167447705887</v>
          </cell>
          <cell r="J36">
            <v>80.741137643722865</v>
          </cell>
          <cell r="K36">
            <v>97.860408828070177</v>
          </cell>
          <cell r="L36">
            <v>99.008168728356054</v>
          </cell>
          <cell r="M36">
            <v>98.840742218518415</v>
          </cell>
        </row>
        <row r="37">
          <cell r="B37">
            <v>96.218782832753718</v>
          </cell>
          <cell r="C37">
            <v>115.20713176052081</v>
          </cell>
          <cell r="D37">
            <v>96.790131066330474</v>
          </cell>
          <cell r="E37">
            <v>106.53033958138911</v>
          </cell>
          <cell r="F37">
            <v>323.34710136015229</v>
          </cell>
          <cell r="G37">
            <v>87.513787484537531</v>
          </cell>
          <cell r="H37">
            <v>97.942818795017459</v>
          </cell>
          <cell r="I37">
            <v>86.781742694907422</v>
          </cell>
          <cell r="J37">
            <v>82.32490859267277</v>
          </cell>
          <cell r="K37">
            <v>97.803096178339644</v>
          </cell>
          <cell r="L37">
            <v>100.2715816216856</v>
          </cell>
          <cell r="M37">
            <v>97.538200352060571</v>
          </cell>
        </row>
        <row r="38">
          <cell r="B38">
            <v>95.540870034688837</v>
          </cell>
          <cell r="C38">
            <v>113.05440836273851</v>
          </cell>
          <cell r="D38">
            <v>96.616888559775219</v>
          </cell>
          <cell r="E38">
            <v>105.62089023242606</v>
          </cell>
          <cell r="F38">
            <v>337.1529975903706</v>
          </cell>
          <cell r="G38">
            <v>88.410117216137493</v>
          </cell>
          <cell r="H38">
            <v>99.046501519740829</v>
          </cell>
          <cell r="I38">
            <v>88.302668616668342</v>
          </cell>
          <cell r="J38">
            <v>81.698028560155123</v>
          </cell>
          <cell r="K38">
            <v>98.066065505983573</v>
          </cell>
          <cell r="L38">
            <v>101.06257163636811</v>
          </cell>
          <cell r="M38">
            <v>97.034999127900463</v>
          </cell>
        </row>
        <row r="39">
          <cell r="B39">
            <v>91.078601526368743</v>
          </cell>
          <cell r="C39">
            <v>112.21519877895599</v>
          </cell>
          <cell r="D39">
            <v>96.51852072283161</v>
          </cell>
          <cell r="E39">
            <v>104.78872750738016</v>
          </cell>
          <cell r="F39">
            <v>274.0337420285619</v>
          </cell>
          <cell r="G39">
            <v>86.796012800224176</v>
          </cell>
          <cell r="H39">
            <v>98.339729903450021</v>
          </cell>
          <cell r="I39">
            <v>89.859791561595713</v>
          </cell>
          <cell r="J39">
            <v>84.190000762693003</v>
          </cell>
          <cell r="K39">
            <v>97.241538466626949</v>
          </cell>
          <cell r="L39">
            <v>100.32657151545619</v>
          </cell>
          <cell r="M39">
            <v>96.925008995893009</v>
          </cell>
        </row>
        <row r="40">
          <cell r="B40">
            <v>97.75090056691154</v>
          </cell>
          <cell r="C40">
            <v>103.73286564630453</v>
          </cell>
          <cell r="D40">
            <v>99.293232582338817</v>
          </cell>
          <cell r="E40">
            <v>105.35469793614467</v>
          </cell>
          <cell r="F40">
            <v>189.40029537118565</v>
          </cell>
          <cell r="G40">
            <v>97.775199937455511</v>
          </cell>
          <cell r="H40">
            <v>103.87041187612648</v>
          </cell>
          <cell r="I40">
            <v>93.735251710083062</v>
          </cell>
          <cell r="J40">
            <v>90.319086204664174</v>
          </cell>
          <cell r="K40">
            <v>99.288654738224395</v>
          </cell>
          <cell r="L40">
            <v>99.601240053088389</v>
          </cell>
          <cell r="M40">
            <v>99.009839557095077</v>
          </cell>
        </row>
        <row r="41">
          <cell r="B41">
            <v>100.10809393348676</v>
          </cell>
          <cell r="C41">
            <v>104.49835794066301</v>
          </cell>
          <cell r="D41">
            <v>98.643240168121721</v>
          </cell>
          <cell r="E41">
            <v>104.18761839418842</v>
          </cell>
          <cell r="F41">
            <v>102.29784620786396</v>
          </cell>
          <cell r="G41">
            <v>98.217233455797199</v>
          </cell>
          <cell r="H41">
            <v>96.879314647015548</v>
          </cell>
          <cell r="I41">
            <v>93.946118057936914</v>
          </cell>
          <cell r="J41">
            <v>91.674546372785571</v>
          </cell>
          <cell r="K41">
            <v>97.446003362887126</v>
          </cell>
          <cell r="L41">
            <v>99.091949001998742</v>
          </cell>
          <cell r="M41">
            <v>97.807198112115955</v>
          </cell>
        </row>
        <row r="42">
          <cell r="B42">
            <v>94.808581514499394</v>
          </cell>
          <cell r="C42">
            <v>103.06663124728784</v>
          </cell>
          <cell r="D42">
            <v>97.832696557476041</v>
          </cell>
          <cell r="E42">
            <v>103.12709493512165</v>
          </cell>
          <cell r="F42">
            <v>106.66504836183562</v>
          </cell>
          <cell r="G42">
            <v>99.187118811212073</v>
          </cell>
          <cell r="H42">
            <v>97.419600046756784</v>
          </cell>
          <cell r="I42">
            <v>94.270634479471113</v>
          </cell>
          <cell r="J42">
            <v>92.187455324163466</v>
          </cell>
          <cell r="K42">
            <v>97.191489878396695</v>
          </cell>
          <cell r="L42">
            <v>99.61323136010644</v>
          </cell>
          <cell r="M42">
            <v>97.769004150092101</v>
          </cell>
        </row>
        <row r="43">
          <cell r="B43">
            <v>98.765356193164834</v>
          </cell>
          <cell r="C43">
            <v>103.40343486664413</v>
          </cell>
          <cell r="D43">
            <v>98.697474993437766</v>
          </cell>
          <cell r="E43">
            <v>101.96604591483423</v>
          </cell>
          <cell r="F43">
            <v>101.28034757236227</v>
          </cell>
          <cell r="G43">
            <v>98.49242510168213</v>
          </cell>
          <cell r="H43">
            <v>97.111851199971539</v>
          </cell>
          <cell r="I43">
            <v>93.714768292348182</v>
          </cell>
          <cell r="J43">
            <v>89.617947163063874</v>
          </cell>
          <cell r="K43">
            <v>96.804575419673895</v>
          </cell>
          <cell r="L43">
            <v>100.32793631943018</v>
          </cell>
          <cell r="M43">
            <v>96.639394654887838</v>
          </cell>
        </row>
        <row r="44">
          <cell r="B44">
            <v>98.804345872827327</v>
          </cell>
          <cell r="C44">
            <v>99.860744227480453</v>
          </cell>
          <cell r="D44">
            <v>102.25692673885945</v>
          </cell>
          <cell r="E44">
            <v>102.37265784560815</v>
          </cell>
          <cell r="F44">
            <v>107.08124125562421</v>
          </cell>
          <cell r="G44">
            <v>99.119192036967149</v>
          </cell>
          <cell r="H44">
            <v>96.669797198864245</v>
          </cell>
          <cell r="I44">
            <v>96.063921572305091</v>
          </cell>
          <cell r="J44">
            <v>104.77406188996066</v>
          </cell>
          <cell r="K44">
            <v>100.1656241990011</v>
          </cell>
          <cell r="L44">
            <v>98.481364610937476</v>
          </cell>
          <cell r="M44">
            <v>100.92138219703999</v>
          </cell>
        </row>
        <row r="45">
          <cell r="B45">
            <v>94.803064198045035</v>
          </cell>
          <cell r="C45">
            <v>99.650971003964912</v>
          </cell>
          <cell r="D45">
            <v>100.7834043905345</v>
          </cell>
          <cell r="E45">
            <v>100.98230979543638</v>
          </cell>
          <cell r="F45">
            <v>110.41991958249383</v>
          </cell>
          <cell r="G45">
            <v>97.783214306757415</v>
          </cell>
          <cell r="H45">
            <v>96.847177519180349</v>
          </cell>
          <cell r="I45">
            <v>97.799727021272446</v>
          </cell>
          <cell r="J45">
            <v>109.14215542220337</v>
          </cell>
          <cell r="K45">
            <v>100.70307790977786</v>
          </cell>
          <cell r="L45">
            <v>99.259847936086103</v>
          </cell>
          <cell r="M45">
            <v>101.09517992706532</v>
          </cell>
        </row>
        <row r="46">
          <cell r="B46">
            <v>97.95286601485374</v>
          </cell>
          <cell r="C46">
            <v>99.374836079510814</v>
          </cell>
          <cell r="D46">
            <v>100.31260394158866</v>
          </cell>
          <cell r="E46">
            <v>100.17650518371136</v>
          </cell>
          <cell r="F46">
            <v>120.35393443671452</v>
          </cell>
          <cell r="G46">
            <v>99.759276500914893</v>
          </cell>
          <cell r="H46">
            <v>97.878701355315798</v>
          </cell>
          <cell r="I46">
            <v>99.89594706009899</v>
          </cell>
          <cell r="J46">
            <v>110.96732975955806</v>
          </cell>
          <cell r="K46">
            <v>101.95763003728025</v>
          </cell>
          <cell r="L46">
            <v>99.507623115745943</v>
          </cell>
          <cell r="M46">
            <v>101.84898167738541</v>
          </cell>
        </row>
        <row r="47">
          <cell r="B47">
            <v>96.141815345170144</v>
          </cell>
          <cell r="C47">
            <v>100.80178798227597</v>
          </cell>
          <cell r="D47">
            <v>99.396921557479487</v>
          </cell>
          <cell r="E47">
            <v>97.70712124563552</v>
          </cell>
          <cell r="F47">
            <v>99.956345315867608</v>
          </cell>
          <cell r="G47">
            <v>101.22932617177666</v>
          </cell>
          <cell r="H47">
            <v>99.07617573801501</v>
          </cell>
          <cell r="I47">
            <v>99.997271561760542</v>
          </cell>
          <cell r="J47">
            <v>106.4994555588197</v>
          </cell>
          <cell r="K47">
            <v>101.06572677369512</v>
          </cell>
          <cell r="L47">
            <v>100.04578300119231</v>
          </cell>
          <cell r="M47">
            <v>101.01890948797789</v>
          </cell>
        </row>
        <row r="48">
          <cell r="B48">
            <v>99.024435500594734</v>
          </cell>
          <cell r="C48">
            <v>98.371614044726471</v>
          </cell>
          <cell r="D48">
            <v>100.43295989931798</v>
          </cell>
          <cell r="E48">
            <v>97.560178896945786</v>
          </cell>
          <cell r="F48">
            <v>105.72695767303478</v>
          </cell>
          <cell r="G48">
            <v>103.52205657165841</v>
          </cell>
          <cell r="H48">
            <v>99.455736179096263</v>
          </cell>
          <cell r="I48">
            <v>101.66242409046592</v>
          </cell>
          <cell r="J48">
            <v>105.92316092588759</v>
          </cell>
          <cell r="K48">
            <v>101.65325929871464</v>
          </cell>
          <cell r="L48">
            <v>99.839540316802228</v>
          </cell>
          <cell r="M48">
            <v>101.21690323058093</v>
          </cell>
        </row>
        <row r="49">
          <cell r="B49">
            <v>104.41569385517164</v>
          </cell>
          <cell r="C49">
            <v>97.484970158996006</v>
          </cell>
          <cell r="D49">
            <v>102.15892158751039</v>
          </cell>
          <cell r="E49">
            <v>98.365139900899393</v>
          </cell>
          <cell r="F49">
            <v>92.258632165573374</v>
          </cell>
          <cell r="G49">
            <v>102.51385606309573</v>
          </cell>
          <cell r="H49">
            <v>100.44147896901643</v>
          </cell>
          <cell r="I49">
            <v>104.04926813429493</v>
          </cell>
          <cell r="J49">
            <v>108.00152497267473</v>
          </cell>
          <cell r="K49">
            <v>102.80106619625194</v>
          </cell>
          <cell r="L49">
            <v>100.49700420048696</v>
          </cell>
          <cell r="M49">
            <v>102.44631376692028</v>
          </cell>
        </row>
        <row r="50">
          <cell r="B50">
            <v>107.67361132486772</v>
          </cell>
          <cell r="C50">
            <v>97.88697469246371</v>
          </cell>
          <cell r="D50">
            <v>100.00949579482369</v>
          </cell>
          <cell r="E50">
            <v>99.14537583540907</v>
          </cell>
          <cell r="F50">
            <v>102.0681278060031</v>
          </cell>
          <cell r="G50">
            <v>102.58341003294473</v>
          </cell>
          <cell r="H50">
            <v>103.2502762798868</v>
          </cell>
          <cell r="I50">
            <v>105.26547287046903</v>
          </cell>
          <cell r="J50">
            <v>101.63564625187166</v>
          </cell>
          <cell r="K50">
            <v>102.43229311363041</v>
          </cell>
          <cell r="L50">
            <v>100.68607205061079</v>
          </cell>
          <cell r="M50">
            <v>101.96879055405699</v>
          </cell>
        </row>
        <row r="51">
          <cell r="B51">
            <v>109.31243971072618</v>
          </cell>
          <cell r="C51">
            <v>100.54559711663576</v>
          </cell>
          <cell r="D51">
            <v>98.43157745099721</v>
          </cell>
          <cell r="E51">
            <v>97.585061782064969</v>
          </cell>
          <cell r="F51">
            <v>90.052956147784627</v>
          </cell>
          <cell r="G51">
            <v>102.34831073938707</v>
          </cell>
          <cell r="H51">
            <v>104.94906829660935</v>
          </cell>
          <cell r="I51">
            <v>105.56374345125664</v>
          </cell>
          <cell r="J51">
            <v>104.87537710482538</v>
          </cell>
          <cell r="K51">
            <v>103.20959288507193</v>
          </cell>
          <cell r="L51">
            <v>100.92270375810693</v>
          </cell>
          <cell r="M51">
            <v>103.21111495261886</v>
          </cell>
        </row>
        <row r="52">
          <cell r="B52">
            <v>109.12195428870832</v>
          </cell>
          <cell r="C52">
            <v>95.358228022343667</v>
          </cell>
          <cell r="D52">
            <v>99.11103096967507</v>
          </cell>
          <cell r="E52">
            <v>97.495119349274063</v>
          </cell>
          <cell r="F52">
            <v>84.801795747816826</v>
          </cell>
          <cell r="G52">
            <v>113.21207826229112</v>
          </cell>
          <cell r="H52">
            <v>112.02148718481153</v>
          </cell>
          <cell r="I52">
            <v>109.72006832707429</v>
          </cell>
          <cell r="J52">
            <v>117.97193573922242</v>
          </cell>
          <cell r="K52">
            <v>107.58675716969438</v>
          </cell>
          <cell r="L52">
            <v>101.07031781671192</v>
          </cell>
          <cell r="M52">
            <v>107.90927026940724</v>
          </cell>
        </row>
        <row r="53">
          <cell r="B53">
            <v>110.07012378302224</v>
          </cell>
          <cell r="C53">
            <v>94.868022009469939</v>
          </cell>
          <cell r="D53">
            <v>101.29713906417234</v>
          </cell>
          <cell r="E53">
            <v>96.383815176752478</v>
          </cell>
          <cell r="F53">
            <v>67.341019983759651</v>
          </cell>
          <cell r="G53">
            <v>112.97424026568643</v>
          </cell>
          <cell r="H53">
            <v>114.15057272257958</v>
          </cell>
          <cell r="I53">
            <v>111.21771781476939</v>
          </cell>
          <cell r="J53">
            <v>116.7375425359607</v>
          </cell>
          <cell r="K53">
            <v>107.97490726424958</v>
          </cell>
          <cell r="L53">
            <v>100.90922877692427</v>
          </cell>
          <cell r="M53">
            <v>108.92107479691609</v>
          </cell>
        </row>
        <row r="54">
          <cell r="B54">
            <v>110.10602608436841</v>
          </cell>
          <cell r="C54">
            <v>94.605766571884743</v>
          </cell>
          <cell r="D54">
            <v>101.72950410973894</v>
          </cell>
          <cell r="E54">
            <v>98.157114456320613</v>
          </cell>
          <cell r="F54">
            <v>78.257571930943371</v>
          </cell>
          <cell r="G54">
            <v>111.22696232045597</v>
          </cell>
          <cell r="H54">
            <v>114.67564339611818</v>
          </cell>
          <cell r="I54">
            <v>113.02518638702858</v>
          </cell>
          <cell r="J54">
            <v>122.0897266920328</v>
          </cell>
          <cell r="K54">
            <v>109.43887047636943</v>
          </cell>
          <cell r="L54">
            <v>101.12185191926943</v>
          </cell>
          <cell r="M54">
            <v>110.48299156829258</v>
          </cell>
        </row>
        <row r="55">
          <cell r="B55">
            <v>106.56285467988566</v>
          </cell>
          <cell r="C55">
            <v>93.567813790817098</v>
          </cell>
          <cell r="D55">
            <v>101.23647335361773</v>
          </cell>
          <cell r="E55">
            <v>98.960347375138355</v>
          </cell>
          <cell r="F55">
            <v>89.896718271142461</v>
          </cell>
          <cell r="G55">
            <v>112.13202722079346</v>
          </cell>
          <cell r="H55">
            <v>113.00930798834719</v>
          </cell>
          <cell r="I55">
            <v>113.20741207091473</v>
          </cell>
          <cell r="J55">
            <v>120.38508575884876</v>
          </cell>
          <cell r="K55">
            <v>108.84793607371921</v>
          </cell>
          <cell r="L55">
            <v>100.92661230977093</v>
          </cell>
          <cell r="M55">
            <v>110.394737171326</v>
          </cell>
        </row>
        <row r="56">
          <cell r="B56">
            <v>107.90340863419243</v>
          </cell>
          <cell r="C56">
            <v>95.138913978158186</v>
          </cell>
          <cell r="D56">
            <v>102.18615984049504</v>
          </cell>
          <cell r="E56">
            <v>101.21773165150157</v>
          </cell>
          <cell r="F56">
            <v>93.749900802805186</v>
          </cell>
          <cell r="G56">
            <v>111.57639716814059</v>
          </cell>
          <cell r="H56">
            <v>114.52380262893317</v>
          </cell>
          <cell r="I56">
            <v>113.72871425341278</v>
          </cell>
          <cell r="J56">
            <v>119.55552534656491</v>
          </cell>
          <cell r="K56">
            <v>109.54124662845322</v>
          </cell>
          <cell r="L56">
            <v>101.12470730753861</v>
          </cell>
          <cell r="M56">
            <v>111.26062474957192</v>
          </cell>
        </row>
        <row r="57">
          <cell r="B57">
            <v>106.54916383800736</v>
          </cell>
          <cell r="C57">
            <v>93.600642009569086</v>
          </cell>
          <cell r="D57">
            <v>101.79722590036862</v>
          </cell>
          <cell r="E57">
            <v>101.47208290290983</v>
          </cell>
          <cell r="F57">
            <v>87.741568903962403</v>
          </cell>
          <cell r="G57">
            <v>113.20724289624398</v>
          </cell>
          <cell r="H57">
            <v>114.56117957246587</v>
          </cell>
          <cell r="I57">
            <v>112.88716702870012</v>
          </cell>
          <cell r="J57">
            <v>108.81554137573531</v>
          </cell>
          <cell r="K57">
            <v>107.27085019049362</v>
          </cell>
          <cell r="L57">
            <v>102.60969122345004</v>
          </cell>
          <cell r="M57">
            <v>107.48399683435737</v>
          </cell>
        </row>
        <row r="58">
          <cell r="B58">
            <v>89.57242253307497</v>
          </cell>
          <cell r="C58">
            <v>93.299918801930559</v>
          </cell>
          <cell r="D58">
            <v>101.77891580016973</v>
          </cell>
          <cell r="E58">
            <v>99.69362106582318</v>
          </cell>
          <cell r="F58">
            <v>77.903668663914928</v>
          </cell>
          <cell r="G58">
            <v>111.69998209678538</v>
          </cell>
          <cell r="H58">
            <v>115.21801928288163</v>
          </cell>
          <cell r="I58">
            <v>115.4083323365959</v>
          </cell>
          <cell r="J58">
            <v>110.34937846273066</v>
          </cell>
          <cell r="K58">
            <v>106.84884357367541</v>
          </cell>
          <cell r="L58">
            <v>103.16806909689565</v>
          </cell>
          <cell r="M58">
            <v>106.91865322921915</v>
          </cell>
        </row>
        <row r="59">
          <cell r="B59">
            <v>77.164003508371366</v>
          </cell>
          <cell r="C59">
            <v>92.064556530745634</v>
          </cell>
          <cell r="D59">
            <v>101.8755351558134</v>
          </cell>
          <cell r="E59">
            <v>98.460969587865037</v>
          </cell>
          <cell r="F59">
            <v>69.995864239045389</v>
          </cell>
          <cell r="G59">
            <v>114.49884677731582</v>
          </cell>
          <cell r="H59">
            <v>116.60451641180961</v>
          </cell>
          <cell r="I59">
            <v>117.89507754376017</v>
          </cell>
          <cell r="J59">
            <v>109.36135554430959</v>
          </cell>
          <cell r="K59">
            <v>106.67218215240449</v>
          </cell>
          <cell r="L59">
            <v>105.00200742424965</v>
          </cell>
          <cell r="M59">
            <v>105.11450109643641</v>
          </cell>
        </row>
        <row r="60">
          <cell r="B60">
            <v>72.698320244916459</v>
          </cell>
          <cell r="C60">
            <v>93.685226194903393</v>
          </cell>
          <cell r="D60">
            <v>102.24002670534222</v>
          </cell>
          <cell r="E60">
            <v>98.76977495851547</v>
          </cell>
          <cell r="F60">
            <v>75.980065715978441</v>
          </cell>
          <cell r="G60">
            <v>116.69471898925858</v>
          </cell>
          <cell r="H60">
            <v>116.96752572669109</v>
          </cell>
          <cell r="I60">
            <v>119.86929045583955</v>
          </cell>
          <cell r="J60">
            <v>107.35689713360664</v>
          </cell>
          <cell r="K60">
            <v>107.13822972081944</v>
          </cell>
          <cell r="L60">
            <v>105.33885951954591</v>
          </cell>
          <cell r="M60">
            <v>105.56632907543724</v>
          </cell>
        </row>
        <row r="61">
          <cell r="B61">
            <v>72.679537613031627</v>
          </cell>
          <cell r="C61">
            <v>93.821153549463872</v>
          </cell>
          <cell r="D61">
            <v>101.79196619413491</v>
          </cell>
          <cell r="E61">
            <v>100.87423771938323</v>
          </cell>
          <cell r="F61">
            <v>78.945083115253738</v>
          </cell>
          <cell r="G61">
            <v>120.55972485013301</v>
          </cell>
          <cell r="H61">
            <v>118.95693916484521</v>
          </cell>
          <cell r="I61">
            <v>119.13522082784175</v>
          </cell>
          <cell r="J61">
            <v>104.56979074256982</v>
          </cell>
          <cell r="K61">
            <v>107.20605100394847</v>
          </cell>
          <cell r="L61">
            <v>106.75211252981504</v>
          </cell>
          <cell r="M61">
            <v>104.07297615064712</v>
          </cell>
        </row>
        <row r="62">
          <cell r="B62">
            <v>72.32512015738665</v>
          </cell>
          <cell r="C62">
            <v>94.315833923561883</v>
          </cell>
          <cell r="D62">
            <v>102.25367834309647</v>
          </cell>
          <cell r="E62">
            <v>102.73316083916171</v>
          </cell>
          <cell r="F62">
            <v>89.264787868516251</v>
          </cell>
          <cell r="G62">
            <v>122.74942972805381</v>
          </cell>
          <cell r="H62">
            <v>117.38289262823851</v>
          </cell>
          <cell r="I62">
            <v>120.79638737768747</v>
          </cell>
          <cell r="J62">
            <v>109.51818784287701</v>
          </cell>
          <cell r="K62">
            <v>108.72661593561516</v>
          </cell>
          <cell r="L62">
            <v>106.01020444864187</v>
          </cell>
          <cell r="M62">
            <v>105.82921671966116</v>
          </cell>
        </row>
        <row r="63">
          <cell r="B63">
            <v>72.947313818893846</v>
          </cell>
          <cell r="C63">
            <v>94.392217004259507</v>
          </cell>
          <cell r="D63">
            <v>104.01857712157974</v>
          </cell>
          <cell r="E63">
            <v>102.19361811565172</v>
          </cell>
          <cell r="F63">
            <v>85.603036936588666</v>
          </cell>
          <cell r="G63">
            <v>126.47888119121222</v>
          </cell>
          <cell r="H63">
            <v>119.28337300500814</v>
          </cell>
          <cell r="I63">
            <v>121.71833973006751</v>
          </cell>
          <cell r="J63">
            <v>109.28479727371734</v>
          </cell>
          <cell r="K63">
            <v>109.72836011843232</v>
          </cell>
          <cell r="L63">
            <v>106.43197534210616</v>
          </cell>
          <cell r="M63">
            <v>106.35918454689907</v>
          </cell>
        </row>
        <row r="64">
          <cell r="B64">
            <v>77.19552740541674</v>
          </cell>
          <cell r="C64">
            <v>85.973243459372611</v>
          </cell>
          <cell r="D64">
            <v>107.33355928640442</v>
          </cell>
          <cell r="E64">
            <v>105.62728447672981</v>
          </cell>
          <cell r="F64">
            <v>87.659689782269254</v>
          </cell>
          <cell r="G64">
            <v>142.6061586340777</v>
          </cell>
          <cell r="H64">
            <v>122.71697659593994</v>
          </cell>
          <cell r="I64">
            <v>126.79205156291138</v>
          </cell>
          <cell r="J64">
            <v>122.22909364145448</v>
          </cell>
          <cell r="K64">
            <v>114.71366051260208</v>
          </cell>
          <cell r="L64">
            <v>102.47785562539956</v>
          </cell>
          <cell r="M64">
            <v>111.93995016048113</v>
          </cell>
        </row>
        <row r="65">
          <cell r="B65">
            <v>74.445447720886207</v>
          </cell>
          <cell r="C65">
            <v>86.185530179764285</v>
          </cell>
          <cell r="D65">
            <v>108.94525963645171</v>
          </cell>
          <cell r="E65">
            <v>105.83052433470121</v>
          </cell>
          <cell r="F65">
            <v>85.932266984958659</v>
          </cell>
          <cell r="G65">
            <v>146.94687286858439</v>
          </cell>
          <cell r="H65">
            <v>125.78566071722631</v>
          </cell>
          <cell r="I65">
            <v>126.69334659748178</v>
          </cell>
          <cell r="J65">
            <v>122.83773735057962</v>
          </cell>
          <cell r="K65">
            <v>115.73301022919286</v>
          </cell>
          <cell r="L65">
            <v>101.77513693971655</v>
          </cell>
          <cell r="M65">
            <v>113.71442349200065</v>
          </cell>
        </row>
        <row r="66">
          <cell r="B66">
            <v>76.241031920230881</v>
          </cell>
          <cell r="C66">
            <v>87.963199606078746</v>
          </cell>
          <cell r="D66">
            <v>108.05246673897335</v>
          </cell>
          <cell r="E66">
            <v>104.69171841918866</v>
          </cell>
          <cell r="F66">
            <v>87.609826174798997</v>
          </cell>
          <cell r="G66">
            <v>146.37802389131647</v>
          </cell>
          <cell r="H66">
            <v>126.73494207130497</v>
          </cell>
          <cell r="I66">
            <v>128.92127824889405</v>
          </cell>
          <cell r="J66">
            <v>119.64987141472278</v>
          </cell>
          <cell r="K66">
            <v>115.91372156424562</v>
          </cell>
          <cell r="L66">
            <v>101.81841296749515</v>
          </cell>
          <cell r="M66">
            <v>113.84357522961028</v>
          </cell>
        </row>
        <row r="67">
          <cell r="B67">
            <v>75.545207007852639</v>
          </cell>
          <cell r="C67">
            <v>89.228650983904728</v>
          </cell>
          <cell r="D67">
            <v>107.57315878931857</v>
          </cell>
          <cell r="E67">
            <v>104.33417203701885</v>
          </cell>
          <cell r="F67">
            <v>92.400450300369414</v>
          </cell>
          <cell r="G67">
            <v>149.05159066851718</v>
          </cell>
          <cell r="H67">
            <v>127.38634684618995</v>
          </cell>
          <cell r="I67">
            <v>131.44761674257268</v>
          </cell>
          <cell r="J67">
            <v>121.96129934345548</v>
          </cell>
          <cell r="K67">
            <v>117.28992999208673</v>
          </cell>
          <cell r="L67">
            <v>101.98197052670871</v>
          </cell>
          <cell r="M67">
            <v>115.01045663887119</v>
          </cell>
        </row>
        <row r="68">
          <cell r="B68">
            <v>79.893457741874457</v>
          </cell>
          <cell r="C68">
            <v>88.355335529544135</v>
          </cell>
          <cell r="D68">
            <v>107.5903307700125</v>
          </cell>
          <cell r="E68">
            <v>105.32926890252101</v>
          </cell>
          <cell r="F68">
            <v>91.579092581866206</v>
          </cell>
          <cell r="G68">
            <v>148.16769651492396</v>
          </cell>
          <cell r="H68">
            <v>127.93236904176626</v>
          </cell>
          <cell r="I68">
            <v>131.73018426404323</v>
          </cell>
          <cell r="J68">
            <v>114.96220073806384</v>
          </cell>
          <cell r="K68">
            <v>116.28962345602856</v>
          </cell>
          <cell r="L68">
            <v>101.47181756619091</v>
          </cell>
          <cell r="M68">
            <v>114.60287816385262</v>
          </cell>
        </row>
        <row r="69">
          <cell r="B69">
            <v>89.77735050702438</v>
          </cell>
          <cell r="C69">
            <v>86.774752586414323</v>
          </cell>
          <cell r="D69">
            <v>108.4825173151599</v>
          </cell>
          <cell r="E69">
            <v>106.28076432174012</v>
          </cell>
          <cell r="F69">
            <v>99.008572607487281</v>
          </cell>
          <cell r="G69">
            <v>149.59574055984595</v>
          </cell>
          <cell r="H69">
            <v>126.05181864408075</v>
          </cell>
          <cell r="I69">
            <v>132.48005171644922</v>
          </cell>
          <cell r="J69">
            <v>114.61822240784744</v>
          </cell>
          <cell r="K69">
            <v>116.86386758430542</v>
          </cell>
          <cell r="L69">
            <v>102.99510574260786</v>
          </cell>
          <cell r="M69">
            <v>113.46545716100005</v>
          </cell>
        </row>
        <row r="70">
          <cell r="B70">
            <v>93.815997774967016</v>
          </cell>
          <cell r="C70">
            <v>87.769577553978962</v>
          </cell>
          <cell r="D70">
            <v>107.8280063815377</v>
          </cell>
          <cell r="E70">
            <v>107.15637561500414</v>
          </cell>
          <cell r="F70">
            <v>99.426654069292439</v>
          </cell>
          <cell r="G70">
            <v>149.03504401721716</v>
          </cell>
          <cell r="H70">
            <v>125.83553833533806</v>
          </cell>
          <cell r="I70">
            <v>130.42814411647831</v>
          </cell>
          <cell r="J70">
            <v>113.7421888171522</v>
          </cell>
          <cell r="K70">
            <v>116.48737970986471</v>
          </cell>
          <cell r="L70">
            <v>103.00094503668581</v>
          </cell>
          <cell r="M70">
            <v>113.09350576188932</v>
          </cell>
        </row>
        <row r="71">
          <cell r="B71">
            <v>89.417539622108336</v>
          </cell>
          <cell r="C71">
            <v>88.452476306146636</v>
          </cell>
          <cell r="D71">
            <v>108.35825450828064</v>
          </cell>
          <cell r="E71">
            <v>107.04646459658998</v>
          </cell>
          <cell r="F71">
            <v>107.57626129721172</v>
          </cell>
          <cell r="G71">
            <v>149.98490788176284</v>
          </cell>
          <cell r="H71">
            <v>125.06621982430885</v>
          </cell>
          <cell r="I71">
            <v>130.06559873611332</v>
          </cell>
          <cell r="J71">
            <v>115.55057564806998</v>
          </cell>
          <cell r="K71">
            <v>116.76770466654806</v>
          </cell>
          <cell r="L71">
            <v>104.57929374112919</v>
          </cell>
          <cell r="M71">
            <v>111.65470762844268</v>
          </cell>
        </row>
        <row r="72">
          <cell r="B72">
            <v>83.085176438040449</v>
          </cell>
          <cell r="C72">
            <v>89.278073173857209</v>
          </cell>
          <cell r="D72">
            <v>108.10423268301169</v>
          </cell>
          <cell r="E72">
            <v>107.23694738950306</v>
          </cell>
          <cell r="F72">
            <v>118.11486255846964</v>
          </cell>
          <cell r="G72">
            <v>150.26669755087832</v>
          </cell>
          <cell r="H72">
            <v>126.11633860946414</v>
          </cell>
          <cell r="I72">
            <v>130.58319133007944</v>
          </cell>
          <cell r="J72">
            <v>119.02927233505376</v>
          </cell>
          <cell r="K72">
            <v>117.54361264626263</v>
          </cell>
          <cell r="L72">
            <v>104.3643521167112</v>
          </cell>
          <cell r="M72">
            <v>112.62812470182635</v>
          </cell>
        </row>
        <row r="73">
          <cell r="B73">
            <v>81.123504505958564</v>
          </cell>
          <cell r="C73">
            <v>89.400809778131602</v>
          </cell>
          <cell r="D73">
            <v>108.16547483549355</v>
          </cell>
          <cell r="E73">
            <v>106.91308331641207</v>
          </cell>
          <cell r="F73">
            <v>115.76500761637276</v>
          </cell>
          <cell r="G73">
            <v>146.79177759032947</v>
          </cell>
          <cell r="H73">
            <v>125.37036183264631</v>
          </cell>
          <cell r="I73">
            <v>129.88277319968725</v>
          </cell>
          <cell r="J73">
            <v>118.43131035046331</v>
          </cell>
          <cell r="K73">
            <v>116.74712756550812</v>
          </cell>
          <cell r="L73">
            <v>105.85276008461692</v>
          </cell>
          <cell r="M73">
            <v>110.29200133485648</v>
          </cell>
        </row>
        <row r="74">
          <cell r="B74">
            <v>81.587575120361706</v>
          </cell>
          <cell r="C74">
            <v>89.492147236394914</v>
          </cell>
          <cell r="D74">
            <v>109.677558712517</v>
          </cell>
          <cell r="E74">
            <v>105.22710895152639</v>
          </cell>
          <cell r="F74">
            <v>110.28010954731758</v>
          </cell>
          <cell r="G74">
            <v>146.23084818884132</v>
          </cell>
          <cell r="H74">
            <v>122.78425701591232</v>
          </cell>
          <cell r="I74">
            <v>130.1557007685474</v>
          </cell>
          <cell r="J74">
            <v>121.84280414322039</v>
          </cell>
          <cell r="K74">
            <v>117.10911969611328</v>
          </cell>
          <cell r="L74">
            <v>105.32848169932939</v>
          </cell>
          <cell r="M74">
            <v>111.18466516057157</v>
          </cell>
        </row>
        <row r="75">
          <cell r="B75">
            <v>81.889690282177128</v>
          </cell>
          <cell r="C75">
            <v>87.177600340864174</v>
          </cell>
          <cell r="D75">
            <v>111.04162510811501</v>
          </cell>
          <cell r="E75">
            <v>105.86256587637125</v>
          </cell>
          <cell r="F75">
            <v>102.4377804732971</v>
          </cell>
          <cell r="G75">
            <v>147.59474314528066</v>
          </cell>
          <cell r="H75">
            <v>123.85304874832829</v>
          </cell>
          <cell r="I75">
            <v>129.37869753603101</v>
          </cell>
          <cell r="J75">
            <v>119.31177211468757</v>
          </cell>
          <cell r="K75">
            <v>116.60738607981028</v>
          </cell>
          <cell r="L75">
            <v>106.45626005599107</v>
          </cell>
          <cell r="M75">
            <v>109.53548999230311</v>
          </cell>
        </row>
        <row r="76">
          <cell r="B76">
            <v>68.714933946031636</v>
          </cell>
          <cell r="C76">
            <v>79.963701897592927</v>
          </cell>
          <cell r="D76">
            <v>113.49403257099783</v>
          </cell>
          <cell r="E76">
            <v>105.21840466585215</v>
          </cell>
          <cell r="F76">
            <v>95.142090361720264</v>
          </cell>
          <cell r="G76">
            <v>160.5916488752537</v>
          </cell>
          <cell r="H76">
            <v>127.27327929792337</v>
          </cell>
          <cell r="I76">
            <v>131.10227403073972</v>
          </cell>
          <cell r="J76">
            <v>127.74936530825143</v>
          </cell>
          <cell r="K76">
            <v>118.64962220645528</v>
          </cell>
          <cell r="L76">
            <v>106.25915100822647</v>
          </cell>
          <cell r="M76">
            <v>111.66061565584084</v>
          </cell>
        </row>
        <row r="77">
          <cell r="B77">
            <v>73.17413911573216</v>
          </cell>
          <cell r="C77">
            <v>77.210033525406104</v>
          </cell>
          <cell r="D77">
            <v>112.61131754483205</v>
          </cell>
          <cell r="E77">
            <v>104.50707232706591</v>
          </cell>
          <cell r="F77">
            <v>81.04519256662735</v>
          </cell>
          <cell r="G77">
            <v>155.43240801834682</v>
          </cell>
          <cell r="H77">
            <v>128.77785749076148</v>
          </cell>
          <cell r="I77">
            <v>129.1847425841805</v>
          </cell>
          <cell r="J77">
            <v>130.22506135913014</v>
          </cell>
          <cell r="K77">
            <v>117.88171741979066</v>
          </cell>
          <cell r="L77">
            <v>106.42319517404873</v>
          </cell>
          <cell r="M77">
            <v>110.7669406345132</v>
          </cell>
        </row>
        <row r="78">
          <cell r="B78">
            <v>76.707674870991767</v>
          </cell>
          <cell r="C78">
            <v>74.404539392555137</v>
          </cell>
          <cell r="D78">
            <v>111.40389164664072</v>
          </cell>
          <cell r="E78">
            <v>100.72025392461025</v>
          </cell>
          <cell r="F78">
            <v>80.457444788617209</v>
          </cell>
          <cell r="G78">
            <v>153.59255153797</v>
          </cell>
          <cell r="H78">
            <v>128.71493399996544</v>
          </cell>
          <cell r="I78">
            <v>127.9215449458064</v>
          </cell>
          <cell r="J78">
            <v>127.45909456520266</v>
          </cell>
          <cell r="K78">
            <v>116.45031253320853</v>
          </cell>
          <cell r="L78">
            <v>106.73802251605468</v>
          </cell>
          <cell r="M78">
            <v>109.09918489045738</v>
          </cell>
        </row>
        <row r="79">
          <cell r="B79">
            <v>76.463104046558698</v>
          </cell>
          <cell r="C79">
            <v>73.255982049267573</v>
          </cell>
          <cell r="D79">
            <v>111.55982934757196</v>
          </cell>
          <cell r="E79">
            <v>100.0851261880632</v>
          </cell>
          <cell r="F79">
            <v>92.257915938657789</v>
          </cell>
          <cell r="G79">
            <v>155.93870846513377</v>
          </cell>
          <cell r="H79">
            <v>129.86903616039615</v>
          </cell>
          <cell r="I79">
            <v>125.15598933223659</v>
          </cell>
          <cell r="J79">
            <v>121.55495512257733</v>
          </cell>
          <cell r="K79">
            <v>115.26498455923905</v>
          </cell>
          <cell r="L79">
            <v>108.59241246648335</v>
          </cell>
          <cell r="M79">
            <v>106.1446025014088</v>
          </cell>
        </row>
        <row r="80">
          <cell r="B80">
            <v>77.075854211203435</v>
          </cell>
          <cell r="C80">
            <v>74.664971660479154</v>
          </cell>
          <cell r="D80">
            <v>115.64136552151537</v>
          </cell>
          <cell r="E80">
            <v>100.04886407952075</v>
          </cell>
          <cell r="F80">
            <v>82.133058992493076</v>
          </cell>
          <cell r="G80">
            <v>160.73432574243978</v>
          </cell>
          <cell r="H80">
            <v>129.18922633554837</v>
          </cell>
          <cell r="I80">
            <v>123.55091477464315</v>
          </cell>
          <cell r="J80">
            <v>116.36840176299192</v>
          </cell>
          <cell r="K80">
            <v>115.10239128756525</v>
          </cell>
          <cell r="L80">
            <v>108.76513424741823</v>
          </cell>
          <cell r="M80">
            <v>105.82655194056127</v>
          </cell>
        </row>
        <row r="81">
          <cell r="B81">
            <v>77.481706577168666</v>
          </cell>
          <cell r="C81">
            <v>77.650449969061341</v>
          </cell>
          <cell r="D81">
            <v>116.01738988932253</v>
          </cell>
          <cell r="E81">
            <v>100.71516082772359</v>
          </cell>
          <cell r="F81">
            <v>83.079167376385286</v>
          </cell>
          <cell r="G81">
            <v>160.44382887298369</v>
          </cell>
          <cell r="H81">
            <v>128.19945837439232</v>
          </cell>
          <cell r="I81">
            <v>122.93044071389164</v>
          </cell>
          <cell r="J81">
            <v>117.86105382471158</v>
          </cell>
          <cell r="K81">
            <v>115.58425919044625</v>
          </cell>
          <cell r="L81">
            <v>111.07135660412813</v>
          </cell>
          <cell r="M81">
            <v>104.06306605437679</v>
          </cell>
        </row>
        <row r="82">
          <cell r="B82">
            <v>82.675034248572118</v>
          </cell>
          <cell r="C82">
            <v>78.610350181468277</v>
          </cell>
          <cell r="D82">
            <v>118.77584689127798</v>
          </cell>
          <cell r="E82">
            <v>101.5373604250326</v>
          </cell>
          <cell r="F82">
            <v>83.153160120159342</v>
          </cell>
          <cell r="G82">
            <v>158.5722952461611</v>
          </cell>
          <cell r="H82">
            <v>129.54650075006137</v>
          </cell>
          <cell r="I82">
            <v>120.19619765926764</v>
          </cell>
          <cell r="J82">
            <v>126.95901048683835</v>
          </cell>
          <cell r="K82">
            <v>117.43979547635158</v>
          </cell>
          <cell r="L82">
            <v>111.42824837521987</v>
          </cell>
          <cell r="M82">
            <v>105.39499380883079</v>
          </cell>
        </row>
        <row r="83">
          <cell r="B83">
            <v>98.984556750812175</v>
          </cell>
          <cell r="C83">
            <v>77.967371680541277</v>
          </cell>
          <cell r="D83">
            <v>117.24337881038601</v>
          </cell>
          <cell r="E83">
            <v>101.97892851826941</v>
          </cell>
          <cell r="F83">
            <v>78.000322152311554</v>
          </cell>
          <cell r="G83">
            <v>154.80215136959936</v>
          </cell>
          <cell r="H83">
            <v>126.46098765536573</v>
          </cell>
          <cell r="I83">
            <v>117.62560434037543</v>
          </cell>
          <cell r="J83">
            <v>126.69031532894365</v>
          </cell>
          <cell r="K83">
            <v>116.55994434252634</v>
          </cell>
          <cell r="L83">
            <v>111.34655299227394</v>
          </cell>
          <cell r="M83">
            <v>104.6821308878903</v>
          </cell>
        </row>
        <row r="84">
          <cell r="B84">
            <v>106.16149659942862</v>
          </cell>
          <cell r="C84">
            <v>75.67926966259293</v>
          </cell>
          <cell r="D84">
            <v>117.1752811464458</v>
          </cell>
          <cell r="E84">
            <v>99.937660811065456</v>
          </cell>
          <cell r="F84">
            <v>77.974436905201657</v>
          </cell>
          <cell r="G84">
            <v>152.52791009575685</v>
          </cell>
          <cell r="H84">
            <v>128.06808605451064</v>
          </cell>
          <cell r="I84">
            <v>114.58885395169686</v>
          </cell>
          <cell r="J84">
            <v>131.07136846752206</v>
          </cell>
          <cell r="K84">
            <v>116.67273635353857</v>
          </cell>
          <cell r="L84">
            <v>110.61503258504165</v>
          </cell>
          <cell r="M84">
            <v>105.47638383945663</v>
          </cell>
        </row>
        <row r="85">
          <cell r="B85">
            <v>104.62181475585953</v>
          </cell>
          <cell r="C85">
            <v>74.981159809122985</v>
          </cell>
          <cell r="D85">
            <v>115.44664528744057</v>
          </cell>
          <cell r="E85">
            <v>101.25698145440616</v>
          </cell>
          <cell r="F85">
            <v>79.424170764524661</v>
          </cell>
          <cell r="G85">
            <v>152.91114178421364</v>
          </cell>
          <cell r="H85">
            <v>127.73274836597416</v>
          </cell>
          <cell r="I85">
            <v>112.96982571448281</v>
          </cell>
          <cell r="J85">
            <v>130.04317127419222</v>
          </cell>
          <cell r="K85">
            <v>115.77067829213208</v>
          </cell>
          <cell r="L85">
            <v>110.00971886695702</v>
          </cell>
          <cell r="M85">
            <v>105.23677315469028</v>
          </cell>
        </row>
        <row r="86">
          <cell r="B86">
            <v>105.30108836034648</v>
          </cell>
          <cell r="C86">
            <v>75.022436766656114</v>
          </cell>
          <cell r="D86">
            <v>114.79224295721511</v>
          </cell>
          <cell r="E86">
            <v>102.60190041219518</v>
          </cell>
          <cell r="F86">
            <v>73.906053707992712</v>
          </cell>
          <cell r="G86">
            <v>152.16231844338222</v>
          </cell>
          <cell r="H86">
            <v>127.78484567957369</v>
          </cell>
          <cell r="I86">
            <v>109.7512733888391</v>
          </cell>
          <cell r="J86">
            <v>130.69229658090507</v>
          </cell>
          <cell r="K86">
            <v>115.04619516676107</v>
          </cell>
          <cell r="L86">
            <v>109.22342707637279</v>
          </cell>
          <cell r="M86">
            <v>105.33106151880476</v>
          </cell>
        </row>
        <row r="87">
          <cell r="B87">
            <v>110.65538453594456</v>
          </cell>
          <cell r="C87">
            <v>76.03150432231341</v>
          </cell>
          <cell r="D87">
            <v>113.09542125363444</v>
          </cell>
          <cell r="E87">
            <v>104.78872750738016</v>
          </cell>
          <cell r="F87">
            <v>92.596440015737699</v>
          </cell>
          <cell r="G87">
            <v>150.06341339007531</v>
          </cell>
          <cell r="H87">
            <v>126.01269705317604</v>
          </cell>
          <cell r="I87">
            <v>106.19779221112755</v>
          </cell>
          <cell r="J87">
            <v>130.42980024023265</v>
          </cell>
          <cell r="K87">
            <v>114.34580249074743</v>
          </cell>
          <cell r="L87">
            <v>107.16886235177181</v>
          </cell>
          <cell r="M87">
            <v>106.69685203470574</v>
          </cell>
        </row>
        <row r="88">
          <cell r="B88">
            <v>103.12985237392901</v>
          </cell>
          <cell r="C88">
            <v>69.51605505379068</v>
          </cell>
          <cell r="D88">
            <v>112.18898091796436</v>
          </cell>
          <cell r="E88">
            <v>104.21892068370674</v>
          </cell>
          <cell r="F88">
            <v>112.30206855635278</v>
          </cell>
          <cell r="G88">
            <v>162.34344937828655</v>
          </cell>
          <cell r="H88">
            <v>130.07679953217595</v>
          </cell>
          <cell r="I88">
            <v>104.66896215009007</v>
          </cell>
          <cell r="J88">
            <v>139.47990188845668</v>
          </cell>
          <cell r="K88">
            <v>116.12707133329717</v>
          </cell>
          <cell r="L88">
            <v>106.99578304354874</v>
          </cell>
          <cell r="M88">
            <v>108.53425063119717</v>
          </cell>
        </row>
        <row r="89">
          <cell r="B89">
            <v>108.66313694681509</v>
          </cell>
          <cell r="C89">
            <v>68.491606154081992</v>
          </cell>
          <cell r="D89">
            <v>109.34965147288541</v>
          </cell>
          <cell r="E89">
            <v>102.17962224467273</v>
          </cell>
          <cell r="F89">
            <v>136.94675170348438</v>
          </cell>
          <cell r="G89">
            <v>160.01580167457129</v>
          </cell>
          <cell r="H89">
            <v>131.56879149687185</v>
          </cell>
          <cell r="I89">
            <v>103.13128153310156</v>
          </cell>
          <cell r="J89">
            <v>137.95912691038936</v>
          </cell>
          <cell r="K89">
            <v>115.5625212231303</v>
          </cell>
          <cell r="L89">
            <v>106.61784764013163</v>
          </cell>
          <cell r="M89">
            <v>108.38947116358015</v>
          </cell>
        </row>
        <row r="90">
          <cell r="B90">
            <v>109.34891857053618</v>
          </cell>
          <cell r="C90">
            <v>68.606138873030048</v>
          </cell>
          <cell r="D90">
            <v>105.64790699375871</v>
          </cell>
          <cell r="E90">
            <v>98.755352847287412</v>
          </cell>
          <cell r="F90">
            <v>148.03577326742953</v>
          </cell>
          <cell r="G90">
            <v>159.42915274741753</v>
          </cell>
          <cell r="H90">
            <v>128.37974422194642</v>
          </cell>
          <cell r="I90">
            <v>102.48035739968697</v>
          </cell>
          <cell r="J90">
            <v>131.45031260275786</v>
          </cell>
          <cell r="K90">
            <v>113.35557776009875</v>
          </cell>
          <cell r="L90">
            <v>106.08853098038391</v>
          </cell>
          <cell r="M90">
            <v>106.84998341720704</v>
          </cell>
        </row>
        <row r="91">
          <cell r="B91">
            <v>103.48967615191653</v>
          </cell>
          <cell r="C91">
            <v>69.914586003060421</v>
          </cell>
          <cell r="D91">
            <v>104.15261638648936</v>
          </cell>
          <cell r="E91">
            <v>97.821825201011123</v>
          </cell>
          <cell r="F91">
            <v>128.52934908142583</v>
          </cell>
          <cell r="G91">
            <v>154.66534586267795</v>
          </cell>
          <cell r="H91">
            <v>125.02645602843876</v>
          </cell>
          <cell r="I91">
            <v>101.8153706257978</v>
          </cell>
          <cell r="J91">
            <v>137.13771415118029</v>
          </cell>
          <cell r="K91">
            <v>112.5767830798321</v>
          </cell>
          <cell r="L91">
            <v>108.24900542882224</v>
          </cell>
          <cell r="M91">
            <v>103.99798375409142</v>
          </cell>
        </row>
        <row r="92">
          <cell r="B92">
            <v>104.26757693361046</v>
          </cell>
          <cell r="C92">
            <v>69.81661379212747</v>
          </cell>
          <cell r="D92">
            <v>103.40454274558441</v>
          </cell>
          <cell r="E92">
            <v>95.766480015318436</v>
          </cell>
          <cell r="F92">
            <v>125.4825713453757</v>
          </cell>
          <cell r="G92">
            <v>158.59428683647485</v>
          </cell>
          <cell r="H92">
            <v>121.62837586358235</v>
          </cell>
          <cell r="I92">
            <v>98.715332063724219</v>
          </cell>
          <cell r="J92">
            <v>132.48209486941843</v>
          </cell>
          <cell r="K92">
            <v>110.82885665763435</v>
          </cell>
          <cell r="L92">
            <v>104.81687755289053</v>
          </cell>
          <cell r="M92">
            <v>105.7356975757174</v>
          </cell>
        </row>
        <row r="93">
          <cell r="B93">
            <v>103.1882601755979</v>
          </cell>
          <cell r="C93">
            <v>70.197931149232346</v>
          </cell>
          <cell r="D93">
            <v>102.0857729458364</v>
          </cell>
          <cell r="E93">
            <v>95.594805613228345</v>
          </cell>
          <cell r="F93">
            <v>114.51786179782516</v>
          </cell>
          <cell r="G93">
            <v>159.08195225722511</v>
          </cell>
          <cell r="H93">
            <v>121.16969123770788</v>
          </cell>
          <cell r="I93">
            <v>96.29189027952809</v>
          </cell>
          <cell r="J93">
            <v>145.70137344142978</v>
          </cell>
          <cell r="K93">
            <v>112.16121881820469</v>
          </cell>
          <cell r="L93">
            <v>102.58376002341218</v>
          </cell>
          <cell r="M93">
            <v>109.33623294038617</v>
          </cell>
        </row>
        <row r="94">
          <cell r="B94">
            <v>100.42127698522545</v>
          </cell>
          <cell r="C94">
            <v>69.785588106716133</v>
          </cell>
          <cell r="D94">
            <v>102.31499295928924</v>
          </cell>
          <cell r="E94">
            <v>95.303765448657913</v>
          </cell>
          <cell r="F94">
            <v>107.19671069386126</v>
          </cell>
          <cell r="G94">
            <v>159.7846450017602</v>
          </cell>
          <cell r="H94">
            <v>121.12838967053946</v>
          </cell>
          <cell r="I94">
            <v>94.221041920205607</v>
          </cell>
          <cell r="J94">
            <v>144.03814272123671</v>
          </cell>
          <cell r="K94">
            <v>111.21487051717273</v>
          </cell>
          <cell r="L94">
            <v>102.77386963335772</v>
          </cell>
          <cell r="M94">
            <v>108.21317803243954</v>
          </cell>
        </row>
        <row r="95">
          <cell r="B95">
            <v>97.687093626382449</v>
          </cell>
          <cell r="C95">
            <v>70.502644170242803</v>
          </cell>
          <cell r="D95">
            <v>104.0598682246858</v>
          </cell>
          <cell r="E95">
            <v>97.288316611063578</v>
          </cell>
          <cell r="F95">
            <v>119.44907116353636</v>
          </cell>
          <cell r="G95">
            <v>159.36755455216411</v>
          </cell>
          <cell r="H95">
            <v>119.93865447769763</v>
          </cell>
          <cell r="I95">
            <v>93.87303591090236</v>
          </cell>
          <cell r="J95">
            <v>145.84078018388095</v>
          </cell>
          <cell r="K95">
            <v>111.73413753914369</v>
          </cell>
          <cell r="L95">
            <v>102.88568641993126</v>
          </cell>
          <cell r="M95">
            <v>108.60027417526008</v>
          </cell>
        </row>
        <row r="96">
          <cell r="B96">
            <v>105.60231215394457</v>
          </cell>
          <cell r="C96">
            <v>70.302729641959857</v>
          </cell>
          <cell r="D96">
            <v>104.54697263442654</v>
          </cell>
          <cell r="E96">
            <v>98.602934122436878</v>
          </cell>
          <cell r="F96">
            <v>112.10805996465801</v>
          </cell>
          <cell r="G96">
            <v>156.20871070185419</v>
          </cell>
          <cell r="H96">
            <v>118.90804046761599</v>
          </cell>
          <cell r="I96">
            <v>91.768812786235898</v>
          </cell>
          <cell r="J96">
            <v>141.04017167908282</v>
          </cell>
          <cell r="K96">
            <v>110.44648230166898</v>
          </cell>
          <cell r="L96">
            <v>103.12130310340341</v>
          </cell>
          <cell r="M96">
            <v>107.10345872076535</v>
          </cell>
        </row>
        <row r="97">
          <cell r="B97">
            <v>100.48497110543595</v>
          </cell>
          <cell r="C97">
            <v>70.590903923789796</v>
          </cell>
          <cell r="D97">
            <v>105.08611110245677</v>
          </cell>
          <cell r="E97">
            <v>96.068677490761686</v>
          </cell>
          <cell r="F97">
            <v>117.796540671592</v>
          </cell>
          <cell r="G97">
            <v>160.04908698221004</v>
          </cell>
          <cell r="H97">
            <v>118.44168467179554</v>
          </cell>
          <cell r="I97">
            <v>90.970606646966203</v>
          </cell>
          <cell r="J97">
            <v>137.69463494360411</v>
          </cell>
          <cell r="K97">
            <v>109.85623573874024</v>
          </cell>
          <cell r="L97">
            <v>103.33923707997117</v>
          </cell>
          <cell r="M97">
            <v>106.30641259111073</v>
          </cell>
        </row>
        <row r="98">
          <cell r="B98">
            <v>98.889096260939496</v>
          </cell>
          <cell r="C98">
            <v>71.11460593481263</v>
          </cell>
          <cell r="D98">
            <v>105.57535924464916</v>
          </cell>
          <cell r="E98">
            <v>93.544930951502465</v>
          </cell>
          <cell r="F98">
            <v>124.82992837925102</v>
          </cell>
          <cell r="G98">
            <v>156.60245816220007</v>
          </cell>
          <cell r="H98">
            <v>117.02264347314896</v>
          </cell>
          <cell r="I98">
            <v>90.153428761290954</v>
          </cell>
          <cell r="J98">
            <v>140.23157034203595</v>
          </cell>
          <cell r="K98">
            <v>109.6908714974502</v>
          </cell>
          <cell r="L98">
            <v>102.40621942186557</v>
          </cell>
          <cell r="M98">
            <v>107.11348599402473</v>
          </cell>
        </row>
        <row r="99">
          <cell r="B99">
            <v>98.161570094505606</v>
          </cell>
          <cell r="C99">
            <v>70.770181699382775</v>
          </cell>
          <cell r="D99">
            <v>108.0898806166576</v>
          </cell>
          <cell r="E99">
            <v>94.005600552094677</v>
          </cell>
          <cell r="F99">
            <v>111.0713427173079</v>
          </cell>
          <cell r="G99">
            <v>157.400782166162</v>
          </cell>
          <cell r="H99">
            <v>114.58599646416373</v>
          </cell>
          <cell r="I99">
            <v>91.419668356647705</v>
          </cell>
          <cell r="J99">
            <v>140.79417867198438</v>
          </cell>
          <cell r="K99">
            <v>109.90184336702407</v>
          </cell>
          <cell r="L99">
            <v>102.0604549227135</v>
          </cell>
          <cell r="M99">
            <v>107.68308200296437</v>
          </cell>
        </row>
        <row r="100">
          <cell r="B100">
            <v>103.65951469987183</v>
          </cell>
          <cell r="C100">
            <v>64.486719256560349</v>
          </cell>
          <cell r="D100">
            <v>111.34488659916582</v>
          </cell>
          <cell r="E100">
            <v>98.222016790834346</v>
          </cell>
          <cell r="F100">
            <v>114.41607623743946</v>
          </cell>
          <cell r="G100">
            <v>166.73848494521974</v>
          </cell>
          <cell r="H100">
            <v>119.16225047298852</v>
          </cell>
          <cell r="I100">
            <v>94.529735043510371</v>
          </cell>
          <cell r="J100">
            <v>152.15542170678864</v>
          </cell>
          <cell r="K100">
            <v>114.12658422279662</v>
          </cell>
          <cell r="L100">
            <v>100.98328461352092</v>
          </cell>
          <cell r="M100">
            <v>113.01532195113002</v>
          </cell>
        </row>
        <row r="101">
          <cell r="B101">
            <v>106.6176821476384</v>
          </cell>
          <cell r="C101">
            <v>61.011097155524716</v>
          </cell>
          <cell r="D101">
            <v>110.39975453883086</v>
          </cell>
          <cell r="E101">
            <v>100.81053396091205</v>
          </cell>
          <cell r="F101">
            <v>91.850815466471019</v>
          </cell>
          <cell r="G101">
            <v>163.84061193665843</v>
          </cell>
          <cell r="H101">
            <v>120.2520479521646</v>
          </cell>
          <cell r="I101">
            <v>96.451247766807896</v>
          </cell>
          <cell r="J101">
            <v>145.53033740233215</v>
          </cell>
          <cell r="K101">
            <v>112.55888907211782</v>
          </cell>
          <cell r="L101">
            <v>101.24863687439607</v>
          </cell>
          <cell r="M101">
            <v>111.17076984626735</v>
          </cell>
        </row>
        <row r="102">
          <cell r="B102">
            <v>104.86222599394154</v>
          </cell>
          <cell r="C102">
            <v>61.138037329557946</v>
          </cell>
          <cell r="D102">
            <v>108.07291972496316</v>
          </cell>
          <cell r="E102">
            <v>100.1359029802877</v>
          </cell>
          <cell r="F102">
            <v>78.200971593977869</v>
          </cell>
          <cell r="G102">
            <v>162.47763928352182</v>
          </cell>
          <cell r="H102">
            <v>120.1940756421232</v>
          </cell>
          <cell r="I102">
            <v>97.719112542429926</v>
          </cell>
          <cell r="J102">
            <v>147.3068365169928</v>
          </cell>
          <cell r="K102">
            <v>112.31183692817064</v>
          </cell>
          <cell r="L102">
            <v>100.68588615924823</v>
          </cell>
          <cell r="M102">
            <v>111.54675318697042</v>
          </cell>
        </row>
        <row r="103">
          <cell r="B103">
            <v>104.83073214667718</v>
          </cell>
          <cell r="C103">
            <v>61.791266001572446</v>
          </cell>
          <cell r="D103">
            <v>107.31887249381543</v>
          </cell>
          <cell r="E103">
            <v>101.87496414090404</v>
          </cell>
          <cell r="F103">
            <v>82.465574558972889</v>
          </cell>
          <cell r="G103">
            <v>159.44218041245904</v>
          </cell>
          <cell r="H103">
            <v>120.87883660467541</v>
          </cell>
          <cell r="I103">
            <v>98.413476506716108</v>
          </cell>
          <cell r="J103">
            <v>153.65059399778053</v>
          </cell>
          <cell r="K103">
            <v>113.44262770356467</v>
          </cell>
          <cell r="L103">
            <v>103.89155558452757</v>
          </cell>
          <cell r="M103">
            <v>109.19330937466445</v>
          </cell>
        </row>
        <row r="104">
          <cell r="B104">
            <v>105.76792480393001</v>
          </cell>
          <cell r="C104">
            <v>64.778510410018455</v>
          </cell>
          <cell r="D104">
            <v>109.0478897973378</v>
          </cell>
          <cell r="E104">
            <v>102.60364308442946</v>
          </cell>
          <cell r="F104">
            <v>76.027009463532565</v>
          </cell>
          <cell r="G104">
            <v>164.53493465140741</v>
          </cell>
          <cell r="H104">
            <v>119.74286455760175</v>
          </cell>
          <cell r="I104">
            <v>99.127812978385805</v>
          </cell>
          <cell r="J104">
            <v>156.05196350818781</v>
          </cell>
          <cell r="K104">
            <v>114.96190200422336</v>
          </cell>
          <cell r="L104">
            <v>106.24699941995794</v>
          </cell>
          <cell r="M104">
            <v>108.20249290035797</v>
          </cell>
        </row>
        <row r="105">
          <cell r="B105">
            <v>109.98776805843123</v>
          </cell>
          <cell r="C105">
            <v>65.517540970851059</v>
          </cell>
          <cell r="D105">
            <v>109.32515998579208</v>
          </cell>
          <cell r="E105">
            <v>102.540678773761</v>
          </cell>
          <cell r="F105">
            <v>78.843702216558853</v>
          </cell>
          <cell r="G105">
            <v>165.06945731322702</v>
          </cell>
          <cell r="H105">
            <v>120.31382572495417</v>
          </cell>
          <cell r="I105">
            <v>100.92195422920037</v>
          </cell>
          <cell r="J105">
            <v>157.41142175660613</v>
          </cell>
          <cell r="K105">
            <v>116.10330184912709</v>
          </cell>
          <cell r="L105">
            <v>108.30467821756713</v>
          </cell>
          <cell r="M105">
            <v>107.20063413686873</v>
          </cell>
        </row>
        <row r="106">
          <cell r="B106">
            <v>122.16823928126404</v>
          </cell>
          <cell r="C106">
            <v>67.538299257154733</v>
          </cell>
          <cell r="D106">
            <v>110.48204168906589</v>
          </cell>
          <cell r="E106">
            <v>102.59092577315226</v>
          </cell>
          <cell r="F106">
            <v>75.044485791028961</v>
          </cell>
          <cell r="G106">
            <v>164.33242469965509</v>
          </cell>
          <cell r="H106">
            <v>122.2307429149778</v>
          </cell>
          <cell r="I106">
            <v>101.04937626062576</v>
          </cell>
          <cell r="J106">
            <v>151.95120191452111</v>
          </cell>
          <cell r="K106">
            <v>116.43748613985737</v>
          </cell>
          <cell r="L106">
            <v>109.01299354291992</v>
          </cell>
          <cell r="M106">
            <v>106.81064922230057</v>
          </cell>
        </row>
        <row r="107">
          <cell r="B107">
            <v>108.65684335267818</v>
          </cell>
          <cell r="C107">
            <v>68.399823162799748</v>
          </cell>
          <cell r="D107">
            <v>111.43000562827514</v>
          </cell>
          <cell r="E107">
            <v>101.60200434715465</v>
          </cell>
          <cell r="F107">
            <v>83.1372828535265</v>
          </cell>
          <cell r="G107">
            <v>164.46079891364744</v>
          </cell>
          <cell r="H107">
            <v>122.94985467012475</v>
          </cell>
          <cell r="I107">
            <v>99.975225446827679</v>
          </cell>
          <cell r="J107">
            <v>154.02809149206618</v>
          </cell>
          <cell r="K107">
            <v>116.31791561239335</v>
          </cell>
          <cell r="L107">
            <v>109.24473929362212</v>
          </cell>
          <cell r="M107">
            <v>106.47461503822196</v>
          </cell>
        </row>
        <row r="108">
          <cell r="B108">
            <v>102.14006158733298</v>
          </cell>
          <cell r="C108">
            <v>70.302554390464977</v>
          </cell>
          <cell r="D108">
            <v>112.02584947736497</v>
          </cell>
          <cell r="E108">
            <v>100.81357520047797</v>
          </cell>
          <cell r="F108">
            <v>84.133833131341845</v>
          </cell>
          <cell r="G108">
            <v>166.74461552529101</v>
          </cell>
          <cell r="H108">
            <v>119.49159798946009</v>
          </cell>
          <cell r="I108">
            <v>99.96066622216604</v>
          </cell>
          <cell r="J108">
            <v>151.30966429861243</v>
          </cell>
          <cell r="K108">
            <v>115.58313395665158</v>
          </cell>
          <cell r="L108">
            <v>108.37676944015682</v>
          </cell>
          <cell r="M108">
            <v>106.6493627312576</v>
          </cell>
        </row>
        <row r="109">
          <cell r="B109">
            <v>106.59130234141566</v>
          </cell>
          <cell r="C109">
            <v>69.972249108426865</v>
          </cell>
          <cell r="D109">
            <v>111.26397746842765</v>
          </cell>
          <cell r="E109">
            <v>96.791637879138364</v>
          </cell>
          <cell r="F109">
            <v>86.886802336595423</v>
          </cell>
          <cell r="G109">
            <v>176.00969950388014</v>
          </cell>
          <cell r="H109">
            <v>121.31404730172402</v>
          </cell>
          <cell r="I109">
            <v>101.57409981165247</v>
          </cell>
          <cell r="J109">
            <v>155.11256814204094</v>
          </cell>
          <cell r="K109">
            <v>117.6469285489891</v>
          </cell>
          <cell r="L109">
            <v>109.14503906944819</v>
          </cell>
          <cell r="M109">
            <v>107.78953358945725</v>
          </cell>
        </row>
        <row r="110">
          <cell r="B110">
            <v>111.2554784792765</v>
          </cell>
          <cell r="C110">
            <v>71.112691516782135</v>
          </cell>
          <cell r="D110">
            <v>109.87035554332898</v>
          </cell>
          <cell r="E110">
            <v>94.507507415923897</v>
          </cell>
          <cell r="F110">
            <v>94.939510159553805</v>
          </cell>
          <cell r="G110">
            <v>175.63526342682681</v>
          </cell>
          <cell r="H110">
            <v>121.46743569994958</v>
          </cell>
          <cell r="I110">
            <v>101.8155091509841</v>
          </cell>
          <cell r="J110">
            <v>156.64977105058355</v>
          </cell>
          <cell r="K110">
            <v>118.17392053704855</v>
          </cell>
          <cell r="L110">
            <v>107.73260520171802</v>
          </cell>
          <cell r="M110">
            <v>109.69188048110436</v>
          </cell>
        </row>
        <row r="111">
          <cell r="B111">
            <v>109.20107663827605</v>
          </cell>
          <cell r="C111">
            <v>70.92215553554189</v>
          </cell>
          <cell r="D111">
            <v>109.52833146938097</v>
          </cell>
          <cell r="E111">
            <v>93.244965040725987</v>
          </cell>
          <cell r="F111">
            <v>103.38132049806264</v>
          </cell>
          <cell r="G111">
            <v>174.0612239137549</v>
          </cell>
          <cell r="H111">
            <v>121.09571736788384</v>
          </cell>
          <cell r="I111">
            <v>101.90087718858763</v>
          </cell>
          <cell r="J111">
            <v>160.7508149757482</v>
          </cell>
          <cell r="K111">
            <v>118.5932182405766</v>
          </cell>
          <cell r="L111">
            <v>105.50622037063542</v>
          </cell>
          <cell r="M111">
            <v>112.40400596663167</v>
          </cell>
        </row>
        <row r="112">
          <cell r="B112">
            <v>111.31716380433564</v>
          </cell>
          <cell r="C112">
            <v>66.552138094968939</v>
          </cell>
          <cell r="D112">
            <v>110.26723955667798</v>
          </cell>
          <cell r="E112">
            <v>95.632444655275791</v>
          </cell>
          <cell r="F112">
            <v>117.58318697839483</v>
          </cell>
          <cell r="G112">
            <v>188.48107270094016</v>
          </cell>
          <cell r="H112">
            <v>127.96881568300549</v>
          </cell>
          <cell r="I112">
            <v>103.7463962337681</v>
          </cell>
          <cell r="J112">
            <v>180.48268562984416</v>
          </cell>
          <cell r="K112">
            <v>124.54950715937777</v>
          </cell>
          <cell r="L112">
            <v>102.53200723356589</v>
          </cell>
          <cell r="M112">
            <v>121.47378220701019</v>
          </cell>
        </row>
        <row r="113">
          <cell r="B113">
            <v>103.25075664422764</v>
          </cell>
          <cell r="C113">
            <v>65.522178059710129</v>
          </cell>
          <cell r="D113">
            <v>109.53698804096894</v>
          </cell>
          <cell r="E113">
            <v>96.657632833504621</v>
          </cell>
          <cell r="F113">
            <v>104.62724489680936</v>
          </cell>
          <cell r="G113">
            <v>187.48585651283031</v>
          </cell>
          <cell r="H113">
            <v>127.27104023071641</v>
          </cell>
          <cell r="I113">
            <v>105.87151278064015</v>
          </cell>
          <cell r="J113">
            <v>174.80543321732208</v>
          </cell>
          <cell r="K113">
            <v>122.99130819168907</v>
          </cell>
          <cell r="L113">
            <v>101.05315360140754</v>
          </cell>
          <cell r="M113">
            <v>121.70951999856831</v>
          </cell>
        </row>
        <row r="114">
          <cell r="B114">
            <v>109.39947837732937</v>
          </cell>
          <cell r="C114">
            <v>64.187104215333548</v>
          </cell>
          <cell r="D114">
            <v>109.19926103146098</v>
          </cell>
          <cell r="E114">
            <v>96.307066981152175</v>
          </cell>
          <cell r="F114">
            <v>92.897965616675066</v>
          </cell>
          <cell r="G114">
            <v>189.51335300967995</v>
          </cell>
          <cell r="H114">
            <v>126.72918056098146</v>
          </cell>
          <cell r="I114">
            <v>108.23719439811171</v>
          </cell>
          <cell r="J114">
            <v>176.80701866544572</v>
          </cell>
          <cell r="K114">
            <v>123.83535777322743</v>
          </cell>
          <cell r="L114">
            <v>101.09181705358924</v>
          </cell>
          <cell r="M114">
            <v>122.49790475878154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2"/>
  <sheetViews>
    <sheetView workbookViewId="0">
      <pane xSplit="1" ySplit="1" topLeftCell="B109" activePane="bottomRight" state="frozen"/>
      <selection pane="topRight" activeCell="B1" sqref="B1"/>
      <selection pane="bottomLeft" activeCell="A2" sqref="A2"/>
      <selection pane="bottomRight" sqref="A1:F112"/>
    </sheetView>
  </sheetViews>
  <sheetFormatPr defaultRowHeight="15" x14ac:dyDescent="0.25"/>
  <cols>
    <col min="2" max="3" width="10.7109375" customWidth="1"/>
    <col min="4" max="4" width="12.85546875" customWidth="1"/>
    <col min="5" max="5" width="11" customWidth="1"/>
    <col min="6" max="6" width="11.7109375" customWidth="1"/>
  </cols>
  <sheetData>
    <row r="1" spans="1:6" ht="39" x14ac:dyDescent="0.25">
      <c r="B1" s="5" t="s">
        <v>36</v>
      </c>
      <c r="C1" s="4" t="s">
        <v>30</v>
      </c>
      <c r="D1" s="6" t="s">
        <v>31</v>
      </c>
      <c r="E1" s="30" t="s">
        <v>85</v>
      </c>
      <c r="F1" s="89" t="s">
        <v>125</v>
      </c>
    </row>
    <row r="2" spans="1:6" x14ac:dyDescent="0.25">
      <c r="A2" s="2">
        <v>37257</v>
      </c>
      <c r="B2" s="1">
        <f>'[1]Index Data'!K3</f>
        <v>112.21182704887687</v>
      </c>
      <c r="C2" s="46">
        <f>'[2]Final Indices (SA)'!M4</f>
        <v>76.614085650799638</v>
      </c>
      <c r="D2" s="53" t="e">
        <f>#REF!</f>
        <v>#REF!</v>
      </c>
      <c r="E2" s="46">
        <f>'[4]Index Data'!M4</f>
        <v>82.05307863764034</v>
      </c>
      <c r="F2" s="90">
        <f>'[5]Final Indices (SA)'!M4</f>
        <v>75.711224328161634</v>
      </c>
    </row>
    <row r="3" spans="1:6" x14ac:dyDescent="0.25">
      <c r="A3" s="2">
        <v>37288</v>
      </c>
      <c r="B3" s="45">
        <f>'[6]SEA Index'!L4</f>
        <v>75.392451430493452</v>
      </c>
      <c r="C3" s="46">
        <f>'[2]Final Indices (SA)'!M5</f>
        <v>76.331887146146713</v>
      </c>
      <c r="D3" s="53" t="e">
        <f>#REF!</f>
        <v>#REF!</v>
      </c>
      <c r="E3" s="46">
        <f>'[4]Index Data'!M5</f>
        <v>81.002253589544054</v>
      </c>
      <c r="F3" s="90">
        <f>'[5]Final Indices (SA)'!M5</f>
        <v>75.533724050415969</v>
      </c>
    </row>
    <row r="4" spans="1:6" x14ac:dyDescent="0.25">
      <c r="A4" s="2">
        <v>37316</v>
      </c>
      <c r="B4" s="45">
        <f>'[6]SEA Index'!L5</f>
        <v>73.52026395947037</v>
      </c>
      <c r="C4" s="46">
        <f>'[2]Final Indices (SA)'!M6</f>
        <v>77.62969869311641</v>
      </c>
      <c r="D4" s="53" t="e">
        <f>#REF!</f>
        <v>#REF!</v>
      </c>
      <c r="E4" s="46">
        <f>'[4]Index Data'!M6</f>
        <v>83.499701119159326</v>
      </c>
      <c r="F4" s="90">
        <f>'[5]Final Indices (SA)'!M6</f>
        <v>74.486039762909456</v>
      </c>
    </row>
    <row r="5" spans="1:6" x14ac:dyDescent="0.25">
      <c r="A5" s="2">
        <v>37347</v>
      </c>
      <c r="B5" s="45">
        <f>'[6]SEA Index'!L6</f>
        <v>70.161853659766933</v>
      </c>
      <c r="C5" s="46">
        <f>'[2]Final Indices (SA)'!M7</f>
        <v>78.566805244884605</v>
      </c>
      <c r="D5" s="53" t="e">
        <f>#REF!</f>
        <v>#REF!</v>
      </c>
      <c r="E5" s="46">
        <f>'[4]Index Data'!M7</f>
        <v>84.27958270638436</v>
      </c>
      <c r="F5" s="90">
        <f>'[5]Final Indices (SA)'!M7</f>
        <v>72.140932909892925</v>
      </c>
    </row>
    <row r="6" spans="1:6" x14ac:dyDescent="0.25">
      <c r="A6" s="2">
        <v>37377</v>
      </c>
      <c r="B6" s="45">
        <f>'[6]SEA Index'!L7</f>
        <v>69.783072981970776</v>
      </c>
      <c r="C6" s="46">
        <f>'[2]Final Indices (SA)'!M8</f>
        <v>77.607515250179375</v>
      </c>
      <c r="D6" s="53" t="e">
        <f>#REF!</f>
        <v>#REF!</v>
      </c>
      <c r="E6" s="46">
        <f>'[4]Index Data'!M8</f>
        <v>84.460314588819145</v>
      </c>
      <c r="F6" s="90">
        <f>'[5]Final Indices (SA)'!M8</f>
        <v>71.53830387282018</v>
      </c>
    </row>
    <row r="7" spans="1:6" x14ac:dyDescent="0.25">
      <c r="A7" s="2">
        <v>37408</v>
      </c>
      <c r="B7" s="45">
        <f>'[6]SEA Index'!L8</f>
        <v>71.083388593544882</v>
      </c>
      <c r="C7" s="46">
        <f>'[2]Final Indices (SA)'!M9</f>
        <v>76.993740867238515</v>
      </c>
      <c r="D7" s="53" t="e">
        <f>#REF!</f>
        <v>#REF!</v>
      </c>
      <c r="E7" s="46">
        <f>'[4]Index Data'!M9</f>
        <v>84.590169725417525</v>
      </c>
      <c r="F7" s="90">
        <f>'[5]Final Indices (SA)'!M9</f>
        <v>72.342431039404858</v>
      </c>
    </row>
    <row r="8" spans="1:6" x14ac:dyDescent="0.25">
      <c r="A8" s="2">
        <v>37438</v>
      </c>
      <c r="B8" s="45">
        <f>'[6]SEA Index'!L9</f>
        <v>70.548059300240809</v>
      </c>
      <c r="C8" s="46">
        <f>'[2]Final Indices (SA)'!M10</f>
        <v>74.129718518523902</v>
      </c>
      <c r="D8" s="53" t="e">
        <f>#REF!</f>
        <v>#REF!</v>
      </c>
      <c r="E8" s="46">
        <f>'[4]Index Data'!M10</f>
        <v>82.147436276325863</v>
      </c>
      <c r="F8" s="90">
        <f>'[5]Final Indices (SA)'!M10</f>
        <v>69.880823716758741</v>
      </c>
    </row>
    <row r="9" spans="1:6" x14ac:dyDescent="0.25">
      <c r="A9" s="2">
        <v>37469</v>
      </c>
      <c r="B9" s="45">
        <f>'[6]SEA Index'!L10</f>
        <v>68.233991978124337</v>
      </c>
      <c r="C9" s="46">
        <f>'[2]Final Indices (SA)'!M11</f>
        <v>72.902780067254739</v>
      </c>
      <c r="D9" s="53" t="e">
        <f>#REF!</f>
        <v>#REF!</v>
      </c>
      <c r="E9" s="46">
        <f>'[4]Index Data'!M11</f>
        <v>79.817435790357933</v>
      </c>
      <c r="F9" s="90">
        <f>'[5]Final Indices (SA)'!M11</f>
        <v>69.624081859988422</v>
      </c>
    </row>
    <row r="10" spans="1:6" x14ac:dyDescent="0.25">
      <c r="A10" s="2">
        <v>37500</v>
      </c>
      <c r="B10" s="45">
        <f>'[6]SEA Index'!L11</f>
        <v>67.620028921638976</v>
      </c>
      <c r="C10" s="46">
        <f>'[2]Final Indices (SA)'!M12</f>
        <v>72.89765167022891</v>
      </c>
      <c r="D10" s="53" t="e">
        <f>#REF!</f>
        <v>#REF!</v>
      </c>
      <c r="E10" s="46">
        <f>'[4]Index Data'!M12</f>
        <v>78.594654656556813</v>
      </c>
      <c r="F10" s="90">
        <f>'[5]Final Indices (SA)'!M12</f>
        <v>69.324810360836452</v>
      </c>
    </row>
    <row r="11" spans="1:6" x14ac:dyDescent="0.25">
      <c r="A11" s="2">
        <v>37530</v>
      </c>
      <c r="B11" s="45">
        <f>'[6]SEA Index'!L12</f>
        <v>65.438657025287895</v>
      </c>
      <c r="C11" s="46">
        <f>'[2]Final Indices (SA)'!M13</f>
        <v>70.092165371022915</v>
      </c>
      <c r="D11" s="53" t="e">
        <f>#REF!</f>
        <v>#REF!</v>
      </c>
      <c r="E11" s="46">
        <f>'[4]Index Data'!M13</f>
        <v>76.221720328661036</v>
      </c>
      <c r="F11" s="90">
        <f>'[5]Final Indices (SA)'!M13</f>
        <v>67.724177903874576</v>
      </c>
    </row>
    <row r="12" spans="1:6" x14ac:dyDescent="0.25">
      <c r="A12" s="2">
        <v>37561</v>
      </c>
      <c r="B12" s="45">
        <f>'[6]SEA Index'!L13</f>
        <v>63.054537365372276</v>
      </c>
      <c r="C12" s="46">
        <f>'[2]Final Indices (SA)'!M14</f>
        <v>69.034432797909233</v>
      </c>
      <c r="D12" s="53" t="e">
        <f>#REF!</f>
        <v>#REF!</v>
      </c>
      <c r="E12" s="46">
        <f>'[4]Index Data'!M14</f>
        <v>76.852402956364912</v>
      </c>
      <c r="F12" s="90">
        <f>'[5]Final Indices (SA)'!M14</f>
        <v>67.117077481094071</v>
      </c>
    </row>
    <row r="13" spans="1:6" x14ac:dyDescent="0.25">
      <c r="A13" s="2">
        <v>37591</v>
      </c>
      <c r="B13" s="45">
        <f>'[6]SEA Index'!L14</f>
        <v>62.569639266380861</v>
      </c>
      <c r="C13" s="46">
        <f>'[2]Final Indices (SA)'!M15</f>
        <v>68.24628220308378</v>
      </c>
      <c r="D13" s="53" t="e">
        <f>#REF!</f>
        <v>#REF!</v>
      </c>
      <c r="E13" s="46">
        <f>'[4]Index Data'!M15</f>
        <v>76.919571323082209</v>
      </c>
      <c r="F13" s="90">
        <f>'[5]Final Indices (SA)'!M15</f>
        <v>66.174033606638631</v>
      </c>
    </row>
    <row r="14" spans="1:6" x14ac:dyDescent="0.25">
      <c r="A14" s="2">
        <v>37622</v>
      </c>
      <c r="B14" s="45">
        <f>'[6]SEA Index'!L15</f>
        <v>68.594411313078879</v>
      </c>
      <c r="C14" s="46">
        <f>'[2]Final Indices (SA)'!M16</f>
        <v>72.268381773559852</v>
      </c>
      <c r="D14" s="53" t="e">
        <f>#REF!</f>
        <v>#REF!</v>
      </c>
      <c r="E14" s="46">
        <f>'[4]Index Data'!M16</f>
        <v>78.368033035491209</v>
      </c>
      <c r="F14" s="90">
        <f>'[5]Final Indices (SA)'!M16</f>
        <v>68.055465280573614</v>
      </c>
    </row>
    <row r="15" spans="1:6" x14ac:dyDescent="0.25">
      <c r="A15" s="2">
        <v>37653</v>
      </c>
      <c r="B15" s="45">
        <f>'[6]SEA Index'!L16</f>
        <v>66.99111002736737</v>
      </c>
      <c r="C15" s="46">
        <f>'[2]Final Indices (SA)'!M17</f>
        <v>72.617005702640441</v>
      </c>
      <c r="D15" s="53" t="e">
        <f>#REF!</f>
        <v>#REF!</v>
      </c>
      <c r="E15" s="46">
        <f>'[4]Index Data'!M17</f>
        <v>79.308855690365306</v>
      </c>
      <c r="F15" s="90">
        <f>'[5]Final Indices (SA)'!M17</f>
        <v>68.89756516091046</v>
      </c>
    </row>
    <row r="16" spans="1:6" x14ac:dyDescent="0.25">
      <c r="A16" s="2">
        <v>37681</v>
      </c>
      <c r="B16" s="45">
        <f>'[6]SEA Index'!L17</f>
        <v>64.579660745550186</v>
      </c>
      <c r="C16" s="46">
        <f>'[2]Final Indices (SA)'!M18</f>
        <v>72.228637270963674</v>
      </c>
      <c r="D16" s="53" t="e">
        <f>#REF!</f>
        <v>#REF!</v>
      </c>
      <c r="E16" s="46">
        <f>'[4]Index Data'!M18</f>
        <v>79.190781124233652</v>
      </c>
      <c r="F16" s="90">
        <f>'[5]Final Indices (SA)'!M18</f>
        <v>70.032807325474778</v>
      </c>
    </row>
    <row r="17" spans="1:6" x14ac:dyDescent="0.25">
      <c r="A17" s="2">
        <v>37712</v>
      </c>
      <c r="B17" s="45">
        <f>'[6]SEA Index'!L18</f>
        <v>63.929655652697889</v>
      </c>
      <c r="C17" s="46">
        <f>'[2]Final Indices (SA)'!M19</f>
        <v>70.935959139535214</v>
      </c>
      <c r="D17" s="53" t="e">
        <f>#REF!</f>
        <v>#REF!</v>
      </c>
      <c r="E17" s="46">
        <f>'[4]Index Data'!M19</f>
        <v>77.367179752381716</v>
      </c>
      <c r="F17" s="90">
        <f>'[5]Final Indices (SA)'!M19</f>
        <v>69.896911697552639</v>
      </c>
    </row>
    <row r="18" spans="1:6" x14ac:dyDescent="0.25">
      <c r="A18" s="2">
        <v>37742</v>
      </c>
      <c r="B18" s="45">
        <f>'[6]SEA Index'!L19</f>
        <v>65.525248107808764</v>
      </c>
      <c r="C18" s="46">
        <f>'[2]Final Indices (SA)'!M20</f>
        <v>70.033172238567559</v>
      </c>
      <c r="D18" s="53" t="e">
        <f>#REF!</f>
        <v>#REF!</v>
      </c>
      <c r="E18" s="46">
        <f>'[4]Index Data'!M20</f>
        <v>76.541268018340205</v>
      </c>
      <c r="F18" s="90">
        <f>'[5]Final Indices (SA)'!M20</f>
        <v>68.595134267698484</v>
      </c>
    </row>
    <row r="19" spans="1:6" x14ac:dyDescent="0.25">
      <c r="A19" s="2">
        <v>37773</v>
      </c>
      <c r="B19" s="45">
        <f>'[6]SEA Index'!L20</f>
        <v>65.274394872000912</v>
      </c>
      <c r="C19" s="46">
        <f>'[2]Final Indices (SA)'!M21</f>
        <v>70.214067218889738</v>
      </c>
      <c r="D19" s="53" t="e">
        <f>#REF!</f>
        <v>#REF!</v>
      </c>
      <c r="E19" s="46">
        <f>'[4]Index Data'!M21</f>
        <v>76.095892610756337</v>
      </c>
      <c r="F19" s="90">
        <f>'[5]Final Indices (SA)'!M21</f>
        <v>68.215302940161223</v>
      </c>
    </row>
    <row r="20" spans="1:6" x14ac:dyDescent="0.25">
      <c r="A20" s="2">
        <v>37803</v>
      </c>
      <c r="B20" s="45">
        <f>'[6]SEA Index'!L21</f>
        <v>67.602870576765</v>
      </c>
      <c r="C20" s="46">
        <f>'[2]Final Indices (SA)'!M22</f>
        <v>74.264644731129479</v>
      </c>
      <c r="D20" s="53" t="e">
        <f>#REF!</f>
        <v>#REF!</v>
      </c>
      <c r="E20" s="46">
        <f>'[4]Index Data'!M22</f>
        <v>78.172100816886612</v>
      </c>
      <c r="F20" s="90">
        <f>'[5]Final Indices (SA)'!M22</f>
        <v>70.769933426226572</v>
      </c>
    </row>
    <row r="21" spans="1:6" x14ac:dyDescent="0.25">
      <c r="A21" s="2">
        <v>37834</v>
      </c>
      <c r="B21" s="45">
        <f>'[6]SEA Index'!L22</f>
        <v>67.756725147879749</v>
      </c>
      <c r="C21" s="46">
        <f>'[2]Final Indices (SA)'!M23</f>
        <v>74.491439484579885</v>
      </c>
      <c r="D21" s="53" t="e">
        <f>#REF!</f>
        <v>#REF!</v>
      </c>
      <c r="E21" s="46">
        <f>'[4]Index Data'!M23</f>
        <v>77.414963935646156</v>
      </c>
      <c r="F21" s="90">
        <f>'[5]Final Indices (SA)'!M23</f>
        <v>71.780848741595079</v>
      </c>
    </row>
    <row r="22" spans="1:6" x14ac:dyDescent="0.25">
      <c r="A22" s="2">
        <v>37865</v>
      </c>
      <c r="B22" s="45">
        <f>'[6]SEA Index'!L23</f>
        <v>71.79787403098257</v>
      </c>
      <c r="C22" s="46">
        <f>'[2]Final Indices (SA)'!M24</f>
        <v>76.365834169393651</v>
      </c>
      <c r="D22" s="53" t="e">
        <f>#REF!</f>
        <v>#REF!</v>
      </c>
      <c r="E22" s="46">
        <f>'[4]Index Data'!M24</f>
        <v>78.528619217400006</v>
      </c>
      <c r="F22" s="90">
        <f>'[5]Final Indices (SA)'!M24</f>
        <v>74.636391835799287</v>
      </c>
    </row>
    <row r="23" spans="1:6" x14ac:dyDescent="0.25">
      <c r="A23" s="2">
        <v>37895</v>
      </c>
      <c r="B23" s="45">
        <f>'[6]SEA Index'!L24</f>
        <v>75.565818054002349</v>
      </c>
      <c r="C23" s="46">
        <f>'[2]Final Indices (SA)'!M25</f>
        <v>77.939110240253257</v>
      </c>
      <c r="D23" s="53" t="e">
        <f>#REF!</f>
        <v>#REF!</v>
      </c>
      <c r="E23" s="46">
        <f>'[4]Index Data'!M25</f>
        <v>83.741831498947761</v>
      </c>
      <c r="F23" s="90">
        <f>'[5]Final Indices (SA)'!M25</f>
        <v>77.702404315246639</v>
      </c>
    </row>
    <row r="24" spans="1:6" x14ac:dyDescent="0.25">
      <c r="A24" s="2">
        <v>37926</v>
      </c>
      <c r="B24" s="45">
        <f>'[6]SEA Index'!L25</f>
        <v>79.093883792389263</v>
      </c>
      <c r="C24" s="46">
        <f>'[2]Final Indices (SA)'!M26</f>
        <v>81.808482729470327</v>
      </c>
      <c r="D24" s="53" t="e">
        <f>#REF!</f>
        <v>#REF!</v>
      </c>
      <c r="E24" s="46">
        <f>'[4]Index Data'!M26</f>
        <v>90.441204141650815</v>
      </c>
      <c r="F24" s="90">
        <f>'[5]Final Indices (SA)'!M26</f>
        <v>80.858803411356462</v>
      </c>
    </row>
    <row r="25" spans="1:6" x14ac:dyDescent="0.25">
      <c r="A25" s="2">
        <v>37956</v>
      </c>
      <c r="B25" s="45">
        <f>'[6]SEA Index'!L26</f>
        <v>79.944518353352848</v>
      </c>
      <c r="C25" s="46">
        <f>'[2]Final Indices (SA)'!M27</f>
        <v>82.13425101769856</v>
      </c>
      <c r="D25" s="53" t="e">
        <f>#REF!</f>
        <v>#REF!</v>
      </c>
      <c r="E25" s="46">
        <f>'[4]Index Data'!M27</f>
        <v>94.24286058006652</v>
      </c>
      <c r="F25" s="90">
        <f>'[5]Final Indices (SA)'!M27</f>
        <v>81.891797472131913</v>
      </c>
    </row>
    <row r="26" spans="1:6" x14ac:dyDescent="0.25">
      <c r="A26" s="2">
        <v>37987</v>
      </c>
      <c r="B26" s="45">
        <f>'[6]SEA Index'!L27</f>
        <v>86.599090411167751</v>
      </c>
      <c r="C26" s="46">
        <f>'[2]Final Indices (SA)'!M28</f>
        <v>88.874420541388929</v>
      </c>
      <c r="D26" s="53" t="e">
        <f>#REF!</f>
        <v>#REF!</v>
      </c>
      <c r="E26" s="46">
        <f>'[4]Index Data'!M28</f>
        <v>98.008268399997306</v>
      </c>
      <c r="F26" s="90">
        <f>'[5]Final Indices (SA)'!M28</f>
        <v>85.050570942673176</v>
      </c>
    </row>
    <row r="27" spans="1:6" x14ac:dyDescent="0.25">
      <c r="A27" s="2">
        <v>38018</v>
      </c>
      <c r="B27" s="45">
        <f>'[6]SEA Index'!L28</f>
        <v>83.87083140894137</v>
      </c>
      <c r="C27" s="46">
        <f>'[2]Final Indices (SA)'!M29</f>
        <v>89.686720002312271</v>
      </c>
      <c r="D27" s="53" t="e">
        <f>#REF!</f>
        <v>#REF!</v>
      </c>
      <c r="E27" s="46">
        <f>'[4]Index Data'!M29</f>
        <v>98.498365739651973</v>
      </c>
      <c r="F27" s="90">
        <f>'[5]Final Indices (SA)'!M29</f>
        <v>86.650531647566652</v>
      </c>
    </row>
    <row r="28" spans="1:6" x14ac:dyDescent="0.25">
      <c r="A28" s="2">
        <v>38047</v>
      </c>
      <c r="B28" s="45">
        <f>'[6]SEA Index'!L29</f>
        <v>83.977897507912175</v>
      </c>
      <c r="C28" s="46">
        <f>'[2]Final Indices (SA)'!M30</f>
        <v>91.143308665352492</v>
      </c>
      <c r="D28" s="53" t="e">
        <f>#REF!</f>
        <v>#REF!</v>
      </c>
      <c r="E28" s="46">
        <f>'[4]Index Data'!M30</f>
        <v>97.923690968641282</v>
      </c>
      <c r="F28" s="90">
        <f>'[5]Final Indices (SA)'!M30</f>
        <v>86.772792199439891</v>
      </c>
    </row>
    <row r="29" spans="1:6" x14ac:dyDescent="0.25">
      <c r="A29" s="2">
        <v>38078</v>
      </c>
      <c r="B29" s="45">
        <f>'[6]SEA Index'!L30</f>
        <v>83.401378503127972</v>
      </c>
      <c r="C29" s="46">
        <f>'[2]Final Indices (SA)'!M31</f>
        <v>92.144384582543424</v>
      </c>
      <c r="D29" s="53" t="e">
        <f>#REF!</f>
        <v>#REF!</v>
      </c>
      <c r="E29" s="46">
        <f>'[4]Index Data'!M31</f>
        <v>98.285207878062437</v>
      </c>
      <c r="F29" s="90">
        <f>'[5]Final Indices (SA)'!M31</f>
        <v>87.813643903176114</v>
      </c>
    </row>
    <row r="30" spans="1:6" x14ac:dyDescent="0.25">
      <c r="A30" s="2">
        <v>38108</v>
      </c>
      <c r="B30" s="45">
        <f>'[6]SEA Index'!L31</f>
        <v>88.287967037493004</v>
      </c>
      <c r="C30" s="46">
        <f>'[2]Final Indices (SA)'!M32</f>
        <v>92.769185783469126</v>
      </c>
      <c r="D30" s="53" t="e">
        <f>#REF!</f>
        <v>#REF!</v>
      </c>
      <c r="E30" s="46">
        <f>'[4]Index Data'!M32</f>
        <v>94.326553805106656</v>
      </c>
      <c r="F30" s="90">
        <f>'[5]Final Indices (SA)'!M32</f>
        <v>87.873899746358731</v>
      </c>
    </row>
    <row r="31" spans="1:6" x14ac:dyDescent="0.25">
      <c r="A31" s="2">
        <v>38139</v>
      </c>
      <c r="B31" s="45">
        <f>'[6]SEA Index'!L32</f>
        <v>87.142738794056385</v>
      </c>
      <c r="C31" s="46">
        <f>'[2]Final Indices (SA)'!M33</f>
        <v>94.462513884430393</v>
      </c>
      <c r="D31" s="53" t="e">
        <f>#REF!</f>
        <v>#REF!</v>
      </c>
      <c r="E31" s="46">
        <f>'[4]Index Data'!M33</f>
        <v>95.000785172432501</v>
      </c>
      <c r="F31" s="90">
        <f>'[5]Final Indices (SA)'!M33</f>
        <v>88.559543738260103</v>
      </c>
    </row>
    <row r="32" spans="1:6" x14ac:dyDescent="0.25">
      <c r="A32" s="2">
        <v>38169</v>
      </c>
      <c r="B32" s="45">
        <f>'[6]SEA Index'!L33</f>
        <v>87.759205320640177</v>
      </c>
      <c r="C32" s="46">
        <f>'[2]Final Indices (SA)'!M34</f>
        <v>95.313705239400733</v>
      </c>
      <c r="D32" s="53" t="e">
        <f>#REF!</f>
        <v>#REF!</v>
      </c>
      <c r="E32" s="46">
        <f>'[4]Index Data'!M34</f>
        <v>96.141746707460413</v>
      </c>
      <c r="F32" s="90">
        <f>'[5]Final Indices (SA)'!M34</f>
        <v>89.554781828445044</v>
      </c>
    </row>
    <row r="33" spans="1:6" x14ac:dyDescent="0.25">
      <c r="A33" s="2">
        <v>38200</v>
      </c>
      <c r="B33" s="45">
        <f>'[6]SEA Index'!L34</f>
        <v>87.810683962011041</v>
      </c>
      <c r="C33" s="46">
        <f>'[2]Final Indices (SA)'!M35</f>
        <v>95.401457940313961</v>
      </c>
      <c r="D33" s="53" t="e">
        <f>#REF!</f>
        <v>#REF!</v>
      </c>
      <c r="E33" s="46">
        <f>'[4]Index Data'!M35</f>
        <v>95.484176281007478</v>
      </c>
      <c r="F33" s="90">
        <f>'[5]Final Indices (SA)'!M35</f>
        <v>91.060315099112103</v>
      </c>
    </row>
    <row r="34" spans="1:6" x14ac:dyDescent="0.25">
      <c r="A34" s="2">
        <v>38231</v>
      </c>
      <c r="B34" s="45">
        <f>'[6]SEA Index'!L35</f>
        <v>89.320467242462271</v>
      </c>
      <c r="C34" s="46">
        <f>'[2]Final Indices (SA)'!M36</f>
        <v>97.010055014712862</v>
      </c>
      <c r="D34" s="53" t="e">
        <f>#REF!</f>
        <v>#REF!</v>
      </c>
      <c r="E34" s="46">
        <f>'[4]Index Data'!M36</f>
        <v>95.41931733382691</v>
      </c>
      <c r="F34" s="90">
        <f>'[5]Final Indices (SA)'!M36</f>
        <v>93.473683045497353</v>
      </c>
    </row>
    <row r="35" spans="1:6" x14ac:dyDescent="0.25">
      <c r="A35" s="2">
        <v>38261</v>
      </c>
      <c r="B35" s="45">
        <f>'[6]SEA Index'!L36</f>
        <v>89.641213783458753</v>
      </c>
      <c r="C35" s="46">
        <f>'[2]Final Indices (SA)'!M37</f>
        <v>97.673910616214243</v>
      </c>
      <c r="D35" s="53" t="e">
        <f>#REF!</f>
        <v>#REF!</v>
      </c>
      <c r="E35" s="46">
        <f>'[4]Index Data'!M37</f>
        <v>95.662960885155769</v>
      </c>
      <c r="F35" s="90">
        <f>'[5]Final Indices (SA)'!M37</f>
        <v>94.136541015651289</v>
      </c>
    </row>
    <row r="36" spans="1:6" x14ac:dyDescent="0.25">
      <c r="A36" s="2">
        <v>38292</v>
      </c>
      <c r="B36" s="45">
        <f>'[6]SEA Index'!L37</f>
        <v>90.13434534438241</v>
      </c>
      <c r="C36" s="46">
        <f>'[2]Final Indices (SA)'!M38</f>
        <v>98.710464271988556</v>
      </c>
      <c r="D36" s="53" t="e">
        <f>#REF!</f>
        <v>#REF!</v>
      </c>
      <c r="E36" s="46">
        <f>'[4]Index Data'!M38</f>
        <v>95.702365709178906</v>
      </c>
      <c r="F36" s="90">
        <f>'[5]Final Indices (SA)'!M38</f>
        <v>94.146744806167789</v>
      </c>
    </row>
    <row r="37" spans="1:6" x14ac:dyDescent="0.25">
      <c r="A37" s="2">
        <v>38322</v>
      </c>
      <c r="B37" s="45">
        <f>'[6]SEA Index'!L38</f>
        <v>89.653469117025978</v>
      </c>
      <c r="C37" s="46">
        <f>'[2]Final Indices (SA)'!M39</f>
        <v>98.923981839324185</v>
      </c>
      <c r="D37" s="53" t="e">
        <f>#REF!</f>
        <v>#REF!</v>
      </c>
      <c r="E37" s="46">
        <f>'[4]Index Data'!M39</f>
        <v>95.548922358255751</v>
      </c>
      <c r="F37" s="90">
        <f>'[5]Final Indices (SA)'!M39</f>
        <v>93.681239009115757</v>
      </c>
    </row>
    <row r="38" spans="1:6" x14ac:dyDescent="0.25">
      <c r="A38" s="2">
        <v>38353</v>
      </c>
      <c r="B38" s="45">
        <f>'[6]SEA Index'!L39</f>
        <v>98.345379091617119</v>
      </c>
      <c r="C38" s="46">
        <f>'[2]Final Indices (SA)'!M40</f>
        <v>99.821301703285059</v>
      </c>
      <c r="D38" s="53" t="e">
        <f>#REF!</f>
        <v>#REF!</v>
      </c>
      <c r="E38" s="46">
        <f>'[4]Index Data'!M40</f>
        <v>98.380786748115995</v>
      </c>
      <c r="F38" s="90">
        <f>'[5]Final Indices (SA)'!M40</f>
        <v>98.068344928773442</v>
      </c>
    </row>
    <row r="39" spans="1:6" x14ac:dyDescent="0.25">
      <c r="A39" s="2">
        <v>38384</v>
      </c>
      <c r="B39" s="45">
        <f>'[6]SEA Index'!L40</f>
        <v>97.511615336601793</v>
      </c>
      <c r="C39" s="46">
        <f>'[2]Final Indices (SA)'!M41</f>
        <v>99.128973193853327</v>
      </c>
      <c r="D39" s="53" t="e">
        <f>#REF!</f>
        <v>#REF!</v>
      </c>
      <c r="E39" s="46">
        <f>'[4]Index Data'!M41</f>
        <v>97.736509717081944</v>
      </c>
      <c r="F39" s="90">
        <f>'[5]Final Indices (SA)'!M41</f>
        <v>96.710739958045195</v>
      </c>
    </row>
    <row r="40" spans="1:6" x14ac:dyDescent="0.25">
      <c r="A40" s="2">
        <v>38412</v>
      </c>
      <c r="B40" s="45">
        <f>'[6]SEA Index'!L41</f>
        <v>97.232173587946804</v>
      </c>
      <c r="C40" s="46">
        <f>'[2]Final Indices (SA)'!M42</f>
        <v>98.467208449917663</v>
      </c>
      <c r="D40" s="53" t="e">
        <f>#REF!</f>
        <v>#REF!</v>
      </c>
      <c r="E40" s="46">
        <f>'[4]Index Data'!M42</f>
        <v>97.887998264632458</v>
      </c>
      <c r="F40" s="90">
        <f>'[5]Final Indices (SA)'!M42</f>
        <v>96.198615567132478</v>
      </c>
    </row>
    <row r="41" spans="1:6" x14ac:dyDescent="0.25">
      <c r="A41" s="2">
        <v>38443</v>
      </c>
      <c r="B41" s="45">
        <f>'[6]SEA Index'!L42</f>
        <v>95.417008891154197</v>
      </c>
      <c r="C41" s="46">
        <f>'[2]Final Indices (SA)'!M43</f>
        <v>96.615285233545549</v>
      </c>
      <c r="D41" s="53" t="e">
        <f>#REF!</f>
        <v>#REF!</v>
      </c>
      <c r="E41" s="46">
        <f>'[4]Index Data'!M43</f>
        <v>97.028866177624607</v>
      </c>
      <c r="F41" s="90">
        <f>'[5]Final Indices (SA)'!M43</f>
        <v>96.312851369663704</v>
      </c>
    </row>
    <row r="42" spans="1:6" x14ac:dyDescent="0.25">
      <c r="A42" s="2">
        <v>38473</v>
      </c>
      <c r="B42" s="45">
        <f>'[6]SEA Index'!L43</f>
        <v>97.28579800305279</v>
      </c>
      <c r="C42" s="46">
        <f>'[2]Final Indices (SA)'!M44</f>
        <v>98.176274487877322</v>
      </c>
      <c r="D42" s="53" t="e">
        <f>#REF!</f>
        <v>#REF!</v>
      </c>
      <c r="E42" s="46">
        <f>'[4]Index Data'!M44</f>
        <v>99.645002495230159</v>
      </c>
      <c r="F42" s="90">
        <f>'[5]Final Indices (SA)'!M44</f>
        <v>101.42406094065208</v>
      </c>
    </row>
    <row r="43" spans="1:6" x14ac:dyDescent="0.25">
      <c r="A43" s="2">
        <v>38504</v>
      </c>
      <c r="B43" s="45">
        <f>'[6]SEA Index'!L44</f>
        <v>98.352529207865089</v>
      </c>
      <c r="C43" s="46">
        <f>'[2]Final Indices (SA)'!M45</f>
        <v>100.42430851765157</v>
      </c>
      <c r="D43" s="53" t="e">
        <f>#REF!</f>
        <v>#REF!</v>
      </c>
      <c r="E43" s="46">
        <f>'[4]Index Data'!M45</f>
        <v>97.895269979754801</v>
      </c>
      <c r="F43" s="90">
        <f>'[5]Final Indices (SA)'!M45</f>
        <v>101.9304729370815</v>
      </c>
    </row>
    <row r="44" spans="1:6" x14ac:dyDescent="0.25">
      <c r="A44" s="2">
        <v>38534</v>
      </c>
      <c r="B44" s="45">
        <f>'[6]SEA Index'!L45</f>
        <v>100.24365484406962</v>
      </c>
      <c r="C44" s="46">
        <f>'[2]Final Indices (SA)'!M46</f>
        <v>100.86086407696769</v>
      </c>
      <c r="D44" s="53" t="e">
        <f>#REF!</f>
        <v>#REF!</v>
      </c>
      <c r="E44" s="46">
        <f>'[4]Index Data'!M46</f>
        <v>100.65823727653161</v>
      </c>
      <c r="F44" s="90">
        <f>'[5]Final Indices (SA)'!M46</f>
        <v>101.5963051434811</v>
      </c>
    </row>
    <row r="45" spans="1:6" x14ac:dyDescent="0.25">
      <c r="A45" s="2">
        <v>38565</v>
      </c>
      <c r="B45" s="45">
        <f>'[6]SEA Index'!L46</f>
        <v>102.18018691184821</v>
      </c>
      <c r="C45" s="46">
        <f>'[2]Final Indices (SA)'!M47</f>
        <v>101.42604716019679</v>
      </c>
      <c r="D45" s="53" t="e">
        <f>#REF!</f>
        <v>#REF!</v>
      </c>
      <c r="E45" s="46">
        <f>'[4]Index Data'!M47</f>
        <v>101.21438861617655</v>
      </c>
      <c r="F45" s="90">
        <f>'[5]Final Indices (SA)'!M47</f>
        <v>101.06376114436226</v>
      </c>
    </row>
    <row r="46" spans="1:6" x14ac:dyDescent="0.25">
      <c r="A46" s="2">
        <v>38596</v>
      </c>
      <c r="B46" s="45">
        <f>'[6]SEA Index'!L47</f>
        <v>100.87437532392396</v>
      </c>
      <c r="C46" s="46">
        <f>'[2]Final Indices (SA)'!M48</f>
        <v>101.5103998853637</v>
      </c>
      <c r="D46" s="53" t="e">
        <f>#REF!</f>
        <v>#REF!</v>
      </c>
      <c r="E46" s="46">
        <f>'[4]Index Data'!M48</f>
        <v>102.20855652866845</v>
      </c>
      <c r="F46" s="90">
        <f>'[5]Final Indices (SA)'!M48</f>
        <v>100.80222772854606</v>
      </c>
    </row>
    <row r="47" spans="1:6" x14ac:dyDescent="0.25">
      <c r="A47" s="2">
        <v>38626</v>
      </c>
      <c r="B47" s="45">
        <f>'[6]SEA Index'!L48</f>
        <v>103.03825355115399</v>
      </c>
      <c r="C47" s="46">
        <f>'[2]Final Indices (SA)'!M49</f>
        <v>102.00587909944119</v>
      </c>
      <c r="D47" s="53" t="e">
        <f>#REF!</f>
        <v>#REF!</v>
      </c>
      <c r="E47" s="46">
        <f>'[4]Index Data'!M49</f>
        <v>101.37279004051767</v>
      </c>
      <c r="F47" s="90">
        <f>'[5]Final Indices (SA)'!M49</f>
        <v>100.52385156280468</v>
      </c>
    </row>
    <row r="48" spans="1:6" x14ac:dyDescent="0.25">
      <c r="A48" s="2">
        <v>38657</v>
      </c>
      <c r="B48" s="45">
        <f>'[6]SEA Index'!L49</f>
        <v>105.32111864518573</v>
      </c>
      <c r="C48" s="46">
        <f>'[2]Final Indices (SA)'!M50</f>
        <v>102.18036612012288</v>
      </c>
      <c r="D48" s="53" t="e">
        <f>#REF!</f>
        <v>#REF!</v>
      </c>
      <c r="E48" s="46">
        <f>'[4]Index Data'!M50</f>
        <v>101.24056687732828</v>
      </c>
      <c r="F48" s="90">
        <f>'[5]Final Indices (SA)'!M50</f>
        <v>100.48872164422824</v>
      </c>
    </row>
    <row r="49" spans="1:6" x14ac:dyDescent="0.25">
      <c r="A49" s="2">
        <v>38687</v>
      </c>
      <c r="B49" s="45">
        <f>'[6]SEA Index'!L50</f>
        <v>104.1979066055803</v>
      </c>
      <c r="C49" s="46">
        <f>'[2]Final Indices (SA)'!M51</f>
        <v>102.32252516137504</v>
      </c>
      <c r="D49" s="53" t="e">
        <f>#REF!</f>
        <v>#REF!</v>
      </c>
      <c r="E49" s="46">
        <f>'[4]Index Data'!M51</f>
        <v>102.14339750525343</v>
      </c>
      <c r="F49" s="90">
        <f>'[5]Final Indices (SA)'!M51</f>
        <v>102.22034229660699</v>
      </c>
    </row>
    <row r="50" spans="1:6" x14ac:dyDescent="0.25">
      <c r="A50" s="2">
        <v>38718</v>
      </c>
      <c r="B50" s="45">
        <f>'[6]SEA Index'!L51</f>
        <v>113.01798999508851</v>
      </c>
      <c r="C50" s="46">
        <f>'[2]Final Indices (SA)'!M52</f>
        <v>106.90121149903887</v>
      </c>
      <c r="D50" s="53" t="e">
        <f>#REF!</f>
        <v>#REF!</v>
      </c>
      <c r="E50" s="46">
        <f>'[4]Index Data'!M52</f>
        <v>105.17505102271379</v>
      </c>
      <c r="F50" s="90">
        <f>'[5]Final Indices (SA)'!M52</f>
        <v>106.38067142221988</v>
      </c>
    </row>
    <row r="51" spans="1:6" x14ac:dyDescent="0.25">
      <c r="A51" s="2">
        <v>38749</v>
      </c>
      <c r="B51" s="45">
        <f>'[6]SEA Index'!L52</f>
        <v>111.84170819839629</v>
      </c>
      <c r="C51" s="46">
        <f>'[2]Final Indices (SA)'!M53</f>
        <v>109.74898750944951</v>
      </c>
      <c r="D51" s="53" t="e">
        <f>#REF!</f>
        <v>#REF!</v>
      </c>
      <c r="E51" s="46">
        <f>'[4]Index Data'!M53</f>
        <v>106.65160304653337</v>
      </c>
      <c r="F51" s="90">
        <f>'[5]Final Indices (SA)'!M53</f>
        <v>107.41332192958282</v>
      </c>
    </row>
    <row r="52" spans="1:6" x14ac:dyDescent="0.25">
      <c r="A52" s="2">
        <v>38777</v>
      </c>
      <c r="B52" s="45">
        <f>'[6]SEA Index'!L53</f>
        <v>109.64975010739046</v>
      </c>
      <c r="C52" s="46">
        <f>'[2]Final Indices (SA)'!M54</f>
        <v>110.83801666939206</v>
      </c>
      <c r="D52" s="53" t="e">
        <f>#REF!</f>
        <v>#REF!</v>
      </c>
      <c r="E52" s="46">
        <f>'[4]Index Data'!M54</f>
        <v>106.77938939781875</v>
      </c>
      <c r="F52" s="90">
        <f>'[5]Final Indices (SA)'!M54</f>
        <v>109.47754456192094</v>
      </c>
    </row>
    <row r="53" spans="1:6" x14ac:dyDescent="0.25">
      <c r="A53" s="2">
        <v>38808</v>
      </c>
      <c r="B53" s="45">
        <f>'[6]SEA Index'!L54</f>
        <v>110.43576626998433</v>
      </c>
      <c r="C53" s="46">
        <f>'[2]Final Indices (SA)'!M55</f>
        <v>112.20581486026624</v>
      </c>
      <c r="D53" s="53" t="e">
        <f>#REF!</f>
        <v>#REF!</v>
      </c>
      <c r="E53" s="46">
        <f>'[4]Index Data'!M55</f>
        <v>106.48070693364706</v>
      </c>
      <c r="F53" s="90">
        <f>'[5]Final Indices (SA)'!M55</f>
        <v>107.87267263148357</v>
      </c>
    </row>
    <row r="54" spans="1:6" x14ac:dyDescent="0.25">
      <c r="A54" s="2">
        <v>38838</v>
      </c>
      <c r="B54" s="45">
        <f>'[6]SEA Index'!L55</f>
        <v>113.77653244189064</v>
      </c>
      <c r="C54" s="46">
        <f>'[2]Final Indices (SA)'!M56</f>
        <v>110.15923930979268</v>
      </c>
      <c r="D54" s="53" t="e">
        <f>#REF!</f>
        <v>#REF!</v>
      </c>
      <c r="E54" s="46">
        <f>'[4]Index Data'!M56</f>
        <v>107.5886830480127</v>
      </c>
      <c r="F54" s="90">
        <f>'[5]Final Indices (SA)'!M56</f>
        <v>106.54704111001885</v>
      </c>
    </row>
    <row r="55" spans="1:6" x14ac:dyDescent="0.25">
      <c r="A55" s="2">
        <v>38869</v>
      </c>
      <c r="B55" s="45">
        <f>'[6]SEA Index'!L56</f>
        <v>107.62936087264698</v>
      </c>
      <c r="C55" s="46">
        <f>'[2]Final Indices (SA)'!M57</f>
        <v>107.74667971696739</v>
      </c>
      <c r="D55" s="53" t="e">
        <f>#REF!</f>
        <v>#REF!</v>
      </c>
      <c r="E55" s="46">
        <f>'[4]Index Data'!M57</f>
        <v>105.90338704763245</v>
      </c>
      <c r="F55" s="90">
        <f>'[5]Final Indices (SA)'!M57</f>
        <v>104.8140285694253</v>
      </c>
    </row>
    <row r="56" spans="1:6" x14ac:dyDescent="0.25">
      <c r="A56" s="3">
        <v>38899</v>
      </c>
      <c r="B56" s="45">
        <f>'[6]SEA Index'!L57</f>
        <v>107.98087524096911</v>
      </c>
      <c r="C56" s="46">
        <f>'[2]Final Indices (SA)'!M58</f>
        <v>106.68140059982743</v>
      </c>
      <c r="D56" s="53" t="e">
        <f>#REF!</f>
        <v>#REF!</v>
      </c>
      <c r="E56" s="46">
        <f>'[4]Index Data'!M58</f>
        <v>104.35331046629099</v>
      </c>
      <c r="F56" s="90">
        <f>'[5]Final Indices (SA)'!M58</f>
        <v>105.3749694525452</v>
      </c>
    </row>
    <row r="57" spans="1:6" x14ac:dyDescent="0.25">
      <c r="A57" s="3">
        <v>38930</v>
      </c>
      <c r="B57" s="45">
        <f>'[6]SEA Index'!L58</f>
        <v>105.62715214496805</v>
      </c>
      <c r="C57" s="46">
        <f>'[2]Final Indices (SA)'!M59</f>
        <v>105.97259997041995</v>
      </c>
      <c r="D57" s="53" t="e">
        <f>#REF!</f>
        <v>#REF!</v>
      </c>
      <c r="E57" s="46">
        <f>'[4]Index Data'!M59</f>
        <v>100.84043951176878</v>
      </c>
      <c r="F57" s="90">
        <f>'[5]Final Indices (SA)'!M59</f>
        <v>104.15866788936079</v>
      </c>
    </row>
    <row r="58" spans="1:6" x14ac:dyDescent="0.25">
      <c r="A58" s="2">
        <v>38961</v>
      </c>
      <c r="B58" s="45">
        <f>'[6]SEA Index'!L59</f>
        <v>107.35304055965942</v>
      </c>
      <c r="C58" s="46">
        <f>'[2]Final Indices (SA)'!M60</f>
        <v>105.78253445936735</v>
      </c>
      <c r="D58" s="53" t="e">
        <f>#REF!</f>
        <v>#REF!</v>
      </c>
      <c r="E58" s="46">
        <f>'[4]Index Data'!M60</f>
        <v>101.02398935245232</v>
      </c>
      <c r="F58" s="90">
        <f>'[5]Final Indices (SA)'!M60</f>
        <v>105.41387911977857</v>
      </c>
    </row>
    <row r="59" spans="1:6" x14ac:dyDescent="0.25">
      <c r="A59" s="2">
        <v>38991</v>
      </c>
      <c r="B59" s="45">
        <f>'[6]SEA Index'!L60</f>
        <v>104.36393180245605</v>
      </c>
      <c r="C59" s="46">
        <f>'[2]Final Indices (SA)'!M61</f>
        <v>104.3837422207952</v>
      </c>
      <c r="D59" s="53" t="e">
        <f>#REF!</f>
        <v>#REF!</v>
      </c>
      <c r="E59" s="46">
        <f>'[4]Index Data'!M61</f>
        <v>99.821294771087381</v>
      </c>
      <c r="F59" s="90">
        <f>'[5]Final Indices (SA)'!M61</f>
        <v>104.00330994458767</v>
      </c>
    </row>
    <row r="60" spans="1:6" x14ac:dyDescent="0.25">
      <c r="A60" s="2">
        <v>39022</v>
      </c>
      <c r="B60" s="45">
        <f>'[6]SEA Index'!L61</f>
        <v>103.77448569993048</v>
      </c>
      <c r="C60" s="46">
        <f>'[2]Final Indices (SA)'!M62</f>
        <v>105.17334108309836</v>
      </c>
      <c r="D60" s="53" t="e">
        <f>#REF!</f>
        <v>#REF!</v>
      </c>
      <c r="E60" s="46">
        <f>'[4]Index Data'!M62</f>
        <v>100.26889671300034</v>
      </c>
      <c r="F60" s="90">
        <f>'[5]Final Indices (SA)'!M62</f>
        <v>104.60830066415794</v>
      </c>
    </row>
    <row r="61" spans="1:6" x14ac:dyDescent="0.25">
      <c r="A61" s="2">
        <v>39052</v>
      </c>
      <c r="B61" s="45">
        <f>'[6]SEA Index'!L62</f>
        <v>102.29033210389538</v>
      </c>
      <c r="C61" s="46">
        <f>'[2]Final Indices (SA)'!M63</f>
        <v>104.74312029184874</v>
      </c>
      <c r="D61" s="53" t="e">
        <f>#REF!</f>
        <v>#REF!</v>
      </c>
      <c r="E61" s="46">
        <f>'[4]Index Data'!M63</f>
        <v>100.66425160768566</v>
      </c>
      <c r="F61" s="90">
        <f>'[5]Final Indices (SA)'!M63</f>
        <v>102.76844813586929</v>
      </c>
    </row>
    <row r="62" spans="1:6" x14ac:dyDescent="0.25">
      <c r="A62" s="2">
        <v>39083</v>
      </c>
      <c r="B62" s="45">
        <f>'[6]SEA Index'!L63</f>
        <v>108.47547080217595</v>
      </c>
      <c r="C62" s="46">
        <f>'[2]Final Indices (SA)'!M64</f>
        <v>110.25176324265635</v>
      </c>
      <c r="D62" s="53" t="e">
        <f>#REF!</f>
        <v>#REF!</v>
      </c>
      <c r="E62" s="46">
        <f>'[4]Index Data'!M64</f>
        <v>106.34285828996875</v>
      </c>
      <c r="F62" s="90">
        <f>'[5]Final Indices (SA)'!M64</f>
        <v>105.69014137309274</v>
      </c>
    </row>
    <row r="63" spans="1:6" x14ac:dyDescent="0.25">
      <c r="A63" s="2">
        <v>39114</v>
      </c>
      <c r="B63" s="45">
        <f>'[6]SEA Index'!L64</f>
        <v>106.73119277334513</v>
      </c>
      <c r="C63" s="46">
        <f>'[2]Final Indices (SA)'!M65</f>
        <v>111.25928852294264</v>
      </c>
      <c r="D63" s="53" t="e">
        <f>#REF!</f>
        <v>#REF!</v>
      </c>
      <c r="E63" s="46">
        <f>'[4]Index Data'!M65</f>
        <v>108.72359045672661</v>
      </c>
      <c r="F63" s="90">
        <f>'[5]Final Indices (SA)'!M65</f>
        <v>105.94414514532941</v>
      </c>
    </row>
    <row r="64" spans="1:6" x14ac:dyDescent="0.25">
      <c r="A64" s="2">
        <v>39142</v>
      </c>
      <c r="B64" s="45">
        <f>'[6]SEA Index'!L65</f>
        <v>107.89362126608285</v>
      </c>
      <c r="C64" s="46">
        <f>'[2]Final Indices (SA)'!M66</f>
        <v>112.19594711546412</v>
      </c>
      <c r="D64" s="53" t="e">
        <f>#REF!</f>
        <v>#REF!</v>
      </c>
      <c r="E64" s="46">
        <f>'[4]Index Data'!M66</f>
        <v>109.41343015465863</v>
      </c>
      <c r="F64" s="90">
        <f>'[5]Final Indices (SA)'!M66</f>
        <v>105.38740766028072</v>
      </c>
    </row>
    <row r="65" spans="1:6" x14ac:dyDescent="0.25">
      <c r="A65" s="2">
        <v>39173</v>
      </c>
      <c r="B65" s="45">
        <f>'[6]SEA Index'!L66</f>
        <v>107.65752079530185</v>
      </c>
      <c r="C65" s="46">
        <f>'[2]Final Indices (SA)'!M67</f>
        <v>113.25426060387667</v>
      </c>
      <c r="D65" s="53" t="e">
        <f>#REF!</f>
        <v>#REF!</v>
      </c>
      <c r="E65" s="46">
        <f>'[4]Index Data'!M67</f>
        <v>109.44105882262754</v>
      </c>
      <c r="F65" s="90">
        <f>'[5]Final Indices (SA)'!M67</f>
        <v>105.77669493429815</v>
      </c>
    </row>
    <row r="66" spans="1:6" x14ac:dyDescent="0.25">
      <c r="A66" s="2">
        <v>39203</v>
      </c>
      <c r="B66" s="45">
        <f>'[6]SEA Index'!L67</f>
        <v>106.43444723597915</v>
      </c>
      <c r="C66" s="46">
        <f>'[2]Final Indices (SA)'!M68</f>
        <v>112.43405946311964</v>
      </c>
      <c r="D66" s="53" t="e">
        <f>#REF!</f>
        <v>#REF!</v>
      </c>
      <c r="E66" s="46">
        <f>'[4]Index Data'!M68</f>
        <v>109.65648255399421</v>
      </c>
      <c r="F66" s="90">
        <f>'[5]Final Indices (SA)'!M68</f>
        <v>104.13627958962144</v>
      </c>
    </row>
    <row r="67" spans="1:6" x14ac:dyDescent="0.25">
      <c r="A67" s="2">
        <v>39234</v>
      </c>
      <c r="B67" s="45">
        <f>'[6]SEA Index'!L68</f>
        <v>104.15871709150271</v>
      </c>
      <c r="C67" s="46">
        <f>'[2]Final Indices (SA)'!M69</f>
        <v>110.47406835150413</v>
      </c>
      <c r="D67" s="53" t="e">
        <f>#REF!</f>
        <v>#REF!</v>
      </c>
      <c r="E67" s="46">
        <f>'[4]Index Data'!M69</f>
        <v>108.152207501009</v>
      </c>
      <c r="F67" s="90">
        <f>'[5]Final Indices (SA)'!M69</f>
        <v>103.02568195921305</v>
      </c>
    </row>
    <row r="68" spans="1:6" x14ac:dyDescent="0.25">
      <c r="A68" s="2">
        <v>39264</v>
      </c>
      <c r="B68" s="45">
        <f>'[6]SEA Index'!L69</f>
        <v>105.10481007664698</v>
      </c>
      <c r="C68" s="46">
        <f>'[2]Final Indices (SA)'!M70</f>
        <v>110.25274020539885</v>
      </c>
      <c r="D68" s="53" t="e">
        <f>#REF!</f>
        <v>#REF!</v>
      </c>
      <c r="E68" s="46">
        <f>'[4]Index Data'!M70</f>
        <v>106.29160780324598</v>
      </c>
      <c r="F68" s="90">
        <f>'[5]Final Indices (SA)'!M70</f>
        <v>103.91222917777552</v>
      </c>
    </row>
    <row r="69" spans="1:6" x14ac:dyDescent="0.25">
      <c r="A69" s="2">
        <v>39295</v>
      </c>
      <c r="B69" s="45">
        <f>'[6]SEA Index'!L70</f>
        <v>102.25432530080694</v>
      </c>
      <c r="C69" s="46">
        <f>'[2]Final Indices (SA)'!M71</f>
        <v>109.83582906830873</v>
      </c>
      <c r="D69" s="53" t="e">
        <f>#REF!</f>
        <v>#REF!</v>
      </c>
      <c r="E69" s="46">
        <f>'[4]Index Data'!M71</f>
        <v>104.53618899904367</v>
      </c>
      <c r="F69" s="90">
        <f>'[5]Final Indices (SA)'!M71</f>
        <v>103.17157860004131</v>
      </c>
    </row>
    <row r="70" spans="1:6" x14ac:dyDescent="0.25">
      <c r="A70" s="2">
        <v>39326</v>
      </c>
      <c r="B70" s="45">
        <f>'[6]SEA Index'!L71</f>
        <v>103.39381351857739</v>
      </c>
      <c r="C70" s="46">
        <f>'[2]Final Indices (SA)'!M72</f>
        <v>109.18844389799732</v>
      </c>
      <c r="D70" s="53" t="e">
        <f>#REF!</f>
        <v>#REF!</v>
      </c>
      <c r="E70" s="46">
        <f>'[4]Index Data'!M72</f>
        <v>104.6266627503017</v>
      </c>
      <c r="F70" s="90">
        <f>'[5]Final Indices (SA)'!M72</f>
        <v>103.4162167355382</v>
      </c>
    </row>
    <row r="71" spans="1:6" x14ac:dyDescent="0.25">
      <c r="A71" s="2">
        <v>39356</v>
      </c>
      <c r="B71" s="45">
        <f>'[6]SEA Index'!L72</f>
        <v>101.64505067919767</v>
      </c>
      <c r="C71" s="46">
        <f>'[2]Final Indices (SA)'!M73</f>
        <v>108.17685470191529</v>
      </c>
      <c r="D71" s="53" t="e">
        <f>#REF!</f>
        <v>#REF!</v>
      </c>
      <c r="E71" s="46">
        <f>'[4]Index Data'!M73</f>
        <v>102.56921267781067</v>
      </c>
      <c r="F71" s="90">
        <f>'[5]Final Indices (SA)'!M73</f>
        <v>101.28557074345809</v>
      </c>
    </row>
    <row r="72" spans="1:6" x14ac:dyDescent="0.25">
      <c r="A72" s="2">
        <v>39387</v>
      </c>
      <c r="B72" s="45">
        <f>'[6]SEA Index'!L73</f>
        <v>101.75654094115916</v>
      </c>
      <c r="C72" s="46">
        <f>'[2]Final Indices (SA)'!M74</f>
        <v>109.04011555894617</v>
      </c>
      <c r="D72" s="53" t="e">
        <f>#REF!</f>
        <v>#REF!</v>
      </c>
      <c r="E72" s="46">
        <f>'[4]Index Data'!M74</f>
        <v>103.31308857673775</v>
      </c>
      <c r="F72" s="90">
        <f>'[5]Final Indices (SA)'!M74</f>
        <v>102.55174826696415</v>
      </c>
    </row>
    <row r="73" spans="1:6" x14ac:dyDescent="0.25">
      <c r="A73" s="2">
        <v>39417</v>
      </c>
      <c r="B73" s="45">
        <f>'[6]SEA Index'!L74</f>
        <v>99.725639235195118</v>
      </c>
      <c r="C73" s="46">
        <f>'[2]Final Indices (SA)'!M75</f>
        <v>107.95433557339014</v>
      </c>
      <c r="D73" s="53" t="e">
        <f>#REF!</f>
        <v>#REF!</v>
      </c>
      <c r="E73" s="46">
        <f>'[4]Index Data'!M75</f>
        <v>102.36303445699842</v>
      </c>
      <c r="F73" s="90">
        <f>'[5]Final Indices (SA)'!M75</f>
        <v>100.87719752250149</v>
      </c>
    </row>
    <row r="74" spans="1:6" x14ac:dyDescent="0.25">
      <c r="A74" s="2">
        <v>39448</v>
      </c>
      <c r="B74" s="45">
        <f>'[6]SEA Index'!L75</f>
        <v>104.51326516934985</v>
      </c>
      <c r="C74" s="46">
        <f>'[2]Final Indices (SA)'!M76</f>
        <v>110.78623855557206</v>
      </c>
      <c r="D74" s="53" t="e">
        <f>#REF!</f>
        <v>#REF!</v>
      </c>
      <c r="E74" s="46">
        <f>'[4]Index Data'!M76</f>
        <v>106.21514959357299</v>
      </c>
      <c r="F74" s="90">
        <f>'[5]Final Indices (SA)'!M76</f>
        <v>103.16549532101375</v>
      </c>
    </row>
    <row r="75" spans="1:6" x14ac:dyDescent="0.25">
      <c r="A75" s="2">
        <v>39479</v>
      </c>
      <c r="B75" s="45">
        <f>'[6]SEA Index'!L76</f>
        <v>104.21352421154646</v>
      </c>
      <c r="C75" s="46">
        <f>'[2]Final Indices (SA)'!M77</f>
        <v>109.84029714296413</v>
      </c>
      <c r="D75" s="53" t="e">
        <f>#REF!</f>
        <v>#REF!</v>
      </c>
      <c r="E75" s="46">
        <f>'[4]Index Data'!M77</f>
        <v>104.20604658560548</v>
      </c>
      <c r="F75" s="90">
        <f>'[5]Final Indices (SA)'!M77</f>
        <v>103.81057739290583</v>
      </c>
    </row>
    <row r="76" spans="1:6" x14ac:dyDescent="0.25">
      <c r="A76" s="2">
        <v>39508</v>
      </c>
      <c r="B76" s="45">
        <f>'[6]SEA Index'!L77</f>
        <v>103.63879421580194</v>
      </c>
      <c r="C76" s="46">
        <f>'[2]Final Indices (SA)'!M78</f>
        <v>109.54711396274818</v>
      </c>
      <c r="D76" s="53" t="e">
        <f>#REF!</f>
        <v>#REF!</v>
      </c>
      <c r="E76" s="46">
        <f>'[4]Index Data'!M78</f>
        <v>101.79661872178067</v>
      </c>
      <c r="F76" s="90">
        <f>'[5]Final Indices (SA)'!M78</f>
        <v>103.94817310566897</v>
      </c>
    </row>
    <row r="77" spans="1:6" x14ac:dyDescent="0.25">
      <c r="A77" s="2">
        <v>39539</v>
      </c>
      <c r="B77" s="45">
        <f>'[6]SEA Index'!L78</f>
        <v>101.56778285459684</v>
      </c>
      <c r="C77" s="46">
        <f>'[2]Final Indices (SA)'!M79</f>
        <v>107.10961519360576</v>
      </c>
      <c r="D77" s="53" t="e">
        <f>#REF!</f>
        <v>#REF!</v>
      </c>
      <c r="E77" s="46">
        <f>'[4]Index Data'!M79</f>
        <v>100.39704198344937</v>
      </c>
      <c r="F77" s="90">
        <f>'[5]Final Indices (SA)'!M79</f>
        <v>101.95064832335761</v>
      </c>
    </row>
    <row r="78" spans="1:6" x14ac:dyDescent="0.25">
      <c r="A78" s="2">
        <v>39569</v>
      </c>
      <c r="B78" s="45">
        <f>'[6]SEA Index'!L79</f>
        <v>100.63526713828279</v>
      </c>
      <c r="C78" s="46">
        <f>'[2]Final Indices (SA)'!M80</f>
        <v>105.49264209743585</v>
      </c>
      <c r="D78" s="53" t="e">
        <f>#REF!</f>
        <v>#REF!</v>
      </c>
      <c r="E78" s="46">
        <f>'[4]Index Data'!M80</f>
        <v>101.28077332263005</v>
      </c>
      <c r="F78" s="90">
        <f>'[5]Final Indices (SA)'!M80</f>
        <v>102.58007629254639</v>
      </c>
    </row>
    <row r="79" spans="1:6" x14ac:dyDescent="0.25">
      <c r="A79" s="2">
        <v>39600</v>
      </c>
      <c r="B79" s="45">
        <f>'[6]SEA Index'!L80</f>
        <v>97.622786961473736</v>
      </c>
      <c r="C79" s="46">
        <f>'[2]Final Indices (SA)'!M81</f>
        <v>102.93714503027988</v>
      </c>
      <c r="D79" s="53" t="e">
        <f>#REF!</f>
        <v>#REF!</v>
      </c>
      <c r="E79" s="46">
        <f>'[4]Index Data'!M81</f>
        <v>98.518697398244612</v>
      </c>
      <c r="F79" s="90">
        <f>'[5]Final Indices (SA)'!M81</f>
        <v>99.816069482833342</v>
      </c>
    </row>
    <row r="80" spans="1:6" x14ac:dyDescent="0.25">
      <c r="A80" s="2">
        <v>39630</v>
      </c>
      <c r="B80" s="45">
        <f>'[6]SEA Index'!L81</f>
        <v>96.837154265609911</v>
      </c>
      <c r="C80" s="46">
        <f>'[2]Final Indices (SA)'!M82</f>
        <v>102.09201982252334</v>
      </c>
      <c r="D80" s="53" t="e">
        <f>#REF!</f>
        <v>#REF!</v>
      </c>
      <c r="E80" s="46">
        <f>'[4]Index Data'!M82</f>
        <v>97.918245114988494</v>
      </c>
      <c r="F80" s="90">
        <f>'[5]Final Indices (SA)'!M82</f>
        <v>100.7015001971463</v>
      </c>
    </row>
    <row r="81" spans="1:6" x14ac:dyDescent="0.25">
      <c r="A81" s="2">
        <v>39661</v>
      </c>
      <c r="B81" s="45">
        <f>'[6]SEA Index'!L82</f>
        <v>95.326029937471745</v>
      </c>
      <c r="C81" s="46">
        <f>'[2]Final Indices (SA)'!M83</f>
        <v>101.53042278461591</v>
      </c>
      <c r="D81" s="53" t="e">
        <f>#REF!</f>
        <v>#REF!</v>
      </c>
      <c r="E81" s="46">
        <f>'[4]Index Data'!M83</f>
        <v>97.308807510446627</v>
      </c>
      <c r="F81" s="90">
        <f>'[5]Final Indices (SA)'!M83</f>
        <v>98.936172067570752</v>
      </c>
    </row>
    <row r="82" spans="1:6" x14ac:dyDescent="0.25">
      <c r="A82" s="2">
        <v>39692</v>
      </c>
      <c r="B82" s="45">
        <f>'[6]SEA Index'!L83</f>
        <v>94.504262065490209</v>
      </c>
      <c r="C82" s="46">
        <f>'[2]Final Indices (SA)'!M84</f>
        <v>100.87781105201665</v>
      </c>
      <c r="D82" s="53" t="e">
        <f>#REF!</f>
        <v>#REF!</v>
      </c>
      <c r="E82" s="46">
        <f>'[4]Index Data'!M84</f>
        <v>98.257812877549696</v>
      </c>
      <c r="F82" s="90">
        <f>'[5]Final Indices (SA)'!M84</f>
        <v>98.055879439929399</v>
      </c>
    </row>
    <row r="83" spans="1:6" x14ac:dyDescent="0.25">
      <c r="A83" s="2">
        <v>39722</v>
      </c>
      <c r="B83" s="45">
        <f>'[6]SEA Index'!L84</f>
        <v>94.85065959162668</v>
      </c>
      <c r="C83" s="46">
        <f>'[2]Final Indices (SA)'!M85</f>
        <v>100.05995026423156</v>
      </c>
      <c r="D83" s="53" t="e">
        <f>#REF!</f>
        <v>#REF!</v>
      </c>
      <c r="E83" s="46">
        <f>'[4]Index Data'!M85</f>
        <v>97.387681136017363</v>
      </c>
      <c r="F83" s="90">
        <f>'[5]Final Indices (SA)'!M85</f>
        <v>97.566176457737583</v>
      </c>
    </row>
    <row r="84" spans="1:6" x14ac:dyDescent="0.25">
      <c r="A84" s="2">
        <v>39753</v>
      </c>
      <c r="B84" s="45">
        <f>'[6]SEA Index'!L85</f>
        <v>94.088808854315076</v>
      </c>
      <c r="C84" s="46">
        <f>'[2]Final Indices (SA)'!M86</f>
        <v>98.81259549860242</v>
      </c>
      <c r="D84" s="53" t="e">
        <f>#REF!</f>
        <v>#REF!</v>
      </c>
      <c r="E84" s="46">
        <f>'[4]Index Data'!M86</f>
        <v>97.965389431265109</v>
      </c>
      <c r="F84" s="90">
        <f>'[5]Final Indices (SA)'!M86</f>
        <v>96.616189949682564</v>
      </c>
    </row>
    <row r="85" spans="1:6" x14ac:dyDescent="0.25">
      <c r="A85" s="2">
        <v>39783</v>
      </c>
      <c r="B85" s="45">
        <f>'[6]SEA Index'!L86</f>
        <v>93.942829232181182</v>
      </c>
      <c r="C85" s="46">
        <f>'[2]Final Indices (SA)'!M87</f>
        <v>98.305603475756925</v>
      </c>
      <c r="D85" s="53" t="e">
        <f>#REF!</f>
        <v>#REF!</v>
      </c>
      <c r="E85" s="46">
        <f>'[4]Index Data'!M87</f>
        <v>98.915179415764399</v>
      </c>
      <c r="F85" s="90">
        <f>'[5]Final Indices (SA)'!M87</f>
        <v>96.244684123261436</v>
      </c>
    </row>
    <row r="86" spans="1:6" x14ac:dyDescent="0.25">
      <c r="A86" s="2">
        <v>39814</v>
      </c>
      <c r="B86" s="45">
        <f>'[6]SEA Index'!L87</f>
        <v>94.952581692692803</v>
      </c>
      <c r="C86" s="46">
        <f>'[2]Final Indices (SA)'!M88</f>
        <v>100.0071656722279</v>
      </c>
      <c r="D86" s="53" t="e">
        <f>#REF!</f>
        <v>#REF!</v>
      </c>
      <c r="E86" s="46">
        <f>'[4]Index Data'!M88</f>
        <v>102.05012862908774</v>
      </c>
      <c r="F86" s="90">
        <f>'[5]Final Indices (SA)'!M88</f>
        <v>97.012977367711713</v>
      </c>
    </row>
    <row r="87" spans="1:6" x14ac:dyDescent="0.25">
      <c r="A87" s="2">
        <v>39845</v>
      </c>
      <c r="B87" s="45">
        <f>'[6]SEA Index'!L88</f>
        <v>93.731800800686599</v>
      </c>
      <c r="C87" s="46">
        <f>'[2]Final Indices (SA)'!M89</f>
        <v>100.22491875290953</v>
      </c>
      <c r="D87" s="53" t="e">
        <f>#REF!</f>
        <v>#REF!</v>
      </c>
      <c r="E87" s="46">
        <f>'[4]Index Data'!M89</f>
        <v>102.62426233513405</v>
      </c>
      <c r="F87" s="90">
        <f>'[5]Final Indices (SA)'!M89</f>
        <v>97.550335879542914</v>
      </c>
    </row>
    <row r="88" spans="1:6" x14ac:dyDescent="0.25">
      <c r="A88" s="2">
        <v>39873</v>
      </c>
      <c r="B88" s="45">
        <f>'[6]SEA Index'!L89</f>
        <v>93.703562808258638</v>
      </c>
      <c r="C88" s="46">
        <f>'[2]Final Indices (SA)'!M90</f>
        <v>101.24200969512998</v>
      </c>
      <c r="D88" s="53" t="e">
        <f>#REF!</f>
        <v>#REF!</v>
      </c>
      <c r="E88" s="46">
        <f>'[4]Index Data'!M90</f>
        <v>101.73109872589363</v>
      </c>
      <c r="F88" s="90">
        <f>'[5]Final Indices (SA)'!M90</f>
        <v>97.824978062763762</v>
      </c>
    </row>
    <row r="89" spans="1:6" x14ac:dyDescent="0.25">
      <c r="A89" s="2">
        <v>39904</v>
      </c>
      <c r="B89" s="45">
        <f>'[6]SEA Index'!L90</f>
        <v>95.413094641554665</v>
      </c>
      <c r="C89" s="46">
        <f>'[2]Final Indices (SA)'!M91</f>
        <v>100.39343019524047</v>
      </c>
      <c r="D89" s="53" t="e">
        <f>#REF!</f>
        <v>#REF!</v>
      </c>
      <c r="E89" s="46">
        <f>'[4]Index Data'!M91</f>
        <v>99.152474495557584</v>
      </c>
      <c r="F89" s="90">
        <f>'[5]Final Indices (SA)'!M91</f>
        <v>95.623867182911056</v>
      </c>
    </row>
    <row r="90" spans="1:6" x14ac:dyDescent="0.25">
      <c r="A90" s="2">
        <v>39934</v>
      </c>
      <c r="B90" s="45">
        <f>'[6]SEA Index'!L91</f>
        <v>96.618127734140785</v>
      </c>
      <c r="C90" s="46">
        <f>'[2]Final Indices (SA)'!M92</f>
        <v>100.48084102094705</v>
      </c>
      <c r="D90" s="53" t="e">
        <f>#REF!</f>
        <v>#REF!</v>
      </c>
      <c r="E90" s="46">
        <f>'[4]Index Data'!M92</f>
        <v>100.55713665462578</v>
      </c>
      <c r="F90" s="90">
        <f>'[5]Final Indices (SA)'!M92</f>
        <v>96.10554382227734</v>
      </c>
    </row>
    <row r="91" spans="1:6" x14ac:dyDescent="0.25">
      <c r="A91" s="2">
        <v>39965</v>
      </c>
      <c r="B91" s="45">
        <f>'[6]SEA Index'!L92</f>
        <v>95.278987254146784</v>
      </c>
      <c r="C91" s="46">
        <f>'[2]Final Indices (SA)'!M93</f>
        <v>101.91077013122307</v>
      </c>
      <c r="D91" s="53" t="e">
        <f>#REF!</f>
        <v>#REF!</v>
      </c>
      <c r="E91" s="46">
        <f>'[4]Index Data'!M93</f>
        <v>103.07896939996988</v>
      </c>
      <c r="F91" s="90">
        <f>'[5]Final Indices (SA)'!M93</f>
        <v>100.12767929095101</v>
      </c>
    </row>
    <row r="92" spans="1:6" x14ac:dyDescent="0.25">
      <c r="A92" s="2">
        <v>39995</v>
      </c>
      <c r="B92" s="45">
        <f>'[6]SEA Index'!L93</f>
        <v>93.279160792241214</v>
      </c>
      <c r="C92" s="46">
        <f>'[2]Final Indices (SA)'!M94</f>
        <v>100.18621198856003</v>
      </c>
      <c r="D92" s="53" t="e">
        <f>#REF!</f>
        <v>#REF!</v>
      </c>
      <c r="E92" s="46">
        <f>'[4]Index Data'!M94</f>
        <v>101.3012679202603</v>
      </c>
      <c r="F92" s="90">
        <f>'[5]Final Indices (SA)'!M94</f>
        <v>101.04688904530154</v>
      </c>
    </row>
    <row r="93" spans="1:6" s="38" customFormat="1" x14ac:dyDescent="0.25">
      <c r="A93" s="2">
        <v>40026</v>
      </c>
      <c r="B93" s="45">
        <f>'[6]SEA Index'!L94</f>
        <v>94.147205415459169</v>
      </c>
      <c r="C93" s="46">
        <f>'[2]Final Indices (SA)'!M95</f>
        <v>100.6415116764453</v>
      </c>
      <c r="D93" s="53" t="e">
        <f>#REF!</f>
        <v>#REF!</v>
      </c>
      <c r="E93" s="46">
        <f>'[4]Index Data'!M95</f>
        <v>103.6877864245989</v>
      </c>
      <c r="F93" s="90">
        <f>'[5]Final Indices (SA)'!M95</f>
        <v>103.12574553810244</v>
      </c>
    </row>
    <row r="94" spans="1:6" s="41" customFormat="1" x14ac:dyDescent="0.25">
      <c r="A94" s="2">
        <v>40057</v>
      </c>
      <c r="B94" s="45">
        <f>'[6]SEA Index'!L95</f>
        <v>92.043094129314014</v>
      </c>
      <c r="C94" s="46">
        <f>'[2]Final Indices (SA)'!M96</f>
        <v>98.489121535041335</v>
      </c>
      <c r="D94" s="53" t="e">
        <f>#REF!</f>
        <v>#REF!</v>
      </c>
      <c r="E94" s="46">
        <f>'[4]Index Data'!M96</f>
        <v>102.60013037259148</v>
      </c>
      <c r="F94" s="90">
        <f>'[5]Final Indices (SA)'!M96</f>
        <v>103.1119916311162</v>
      </c>
    </row>
    <row r="95" spans="1:6" s="41" customFormat="1" x14ac:dyDescent="0.25">
      <c r="A95" s="2">
        <v>40087</v>
      </c>
      <c r="B95" s="45">
        <f>'[6]SEA Index'!L96</f>
        <v>92.013423759329655</v>
      </c>
      <c r="C95" s="46">
        <f>'[2]Final Indices (SA)'!M97</f>
        <v>97.62130783882796</v>
      </c>
      <c r="D95" s="53" t="e">
        <f>#REF!</f>
        <v>#REF!</v>
      </c>
      <c r="E95" s="46">
        <f>'[4]Index Data'!M97</f>
        <v>102.76241690574454</v>
      </c>
      <c r="F95" s="90">
        <f>'[5]Final Indices (SA)'!M97</f>
        <v>102.70273549161834</v>
      </c>
    </row>
    <row r="96" spans="1:6" s="41" customFormat="1" x14ac:dyDescent="0.25">
      <c r="A96" s="52">
        <v>40118</v>
      </c>
      <c r="B96" s="45">
        <f>'[6]SEA Index'!L97</f>
        <v>93.006594172207159</v>
      </c>
      <c r="C96" s="46">
        <f>'[2]Final Indices (SA)'!M98</f>
        <v>98.366377538826399</v>
      </c>
      <c r="D96" s="53" t="e">
        <f>#REF!</f>
        <v>#REF!</v>
      </c>
      <c r="E96" s="46">
        <f>'[4]Index Data'!M98</f>
        <v>101.65236188654467</v>
      </c>
      <c r="F96" s="90">
        <f>'[5]Final Indices (SA)'!M98</f>
        <v>103.44737863346157</v>
      </c>
    </row>
    <row r="97" spans="1:6" s="41" customFormat="1" x14ac:dyDescent="0.25">
      <c r="A97" s="52">
        <v>40148</v>
      </c>
      <c r="B97" s="45">
        <f>'[6]SEA Index'!L98</f>
        <v>93.521234356898759</v>
      </c>
      <c r="C97" s="46">
        <f>'[2]Final Indices (SA)'!M99</f>
        <v>98.471150620241517</v>
      </c>
      <c r="D97" s="53" t="e">
        <f>#REF!</f>
        <v>#REF!</v>
      </c>
      <c r="E97" s="46">
        <f>'[4]Index Data'!M99</f>
        <v>101.67747949546498</v>
      </c>
      <c r="F97" s="90">
        <f>'[5]Final Indices (SA)'!M99</f>
        <v>103.58320629238276</v>
      </c>
    </row>
    <row r="98" spans="1:6" x14ac:dyDescent="0.25">
      <c r="A98" s="52">
        <v>40179</v>
      </c>
      <c r="B98" s="45">
        <f>'[6]SEA Index'!L99</f>
        <v>98.980307411872744</v>
      </c>
      <c r="C98" s="46">
        <f>'[2]Final Indices (SA)'!M100</f>
        <v>103.08237004607419</v>
      </c>
      <c r="D98" s="53" t="e">
        <f>#REF!</f>
        <v>#REF!</v>
      </c>
      <c r="E98" s="46">
        <f>'[4]Index Data'!M100</f>
        <v>106.81493640732553</v>
      </c>
      <c r="F98" s="90">
        <f>'[5]Final Indices (SA)'!M100</f>
        <v>106.49096823173264</v>
      </c>
    </row>
    <row r="99" spans="1:6" x14ac:dyDescent="0.25">
      <c r="A99" s="52">
        <v>40210</v>
      </c>
      <c r="B99" s="45">
        <f>'[6]SEA Index'!L100</f>
        <v>96.363569980600303</v>
      </c>
      <c r="C99" s="46">
        <f>'[2]Final Indices (SA)'!M101</f>
        <v>102.55028990666248</v>
      </c>
      <c r="D99" s="53" t="e">
        <f>#REF!</f>
        <v>#REF!</v>
      </c>
      <c r="E99" s="46">
        <f>'[4]Index Data'!M101</f>
        <v>105.51660537019086</v>
      </c>
      <c r="F99" s="90">
        <f>'[5]Final Indices (SA)'!M101</f>
        <v>105.33766824320125</v>
      </c>
    </row>
    <row r="100" spans="1:6" x14ac:dyDescent="0.25">
      <c r="A100" s="52">
        <v>40238</v>
      </c>
      <c r="B100" s="45">
        <f>'[6]SEA Index'!L101</f>
        <v>97.334569003135101</v>
      </c>
      <c r="C100" s="46">
        <f>'[2]Final Indices (SA)'!M102</f>
        <v>104.17570551460034</v>
      </c>
      <c r="D100" s="53" t="e">
        <f>#REF!</f>
        <v>#REF!</v>
      </c>
      <c r="E100" s="46">
        <f>'[7]Index Data'!M102</f>
        <v>104.9646849322458</v>
      </c>
      <c r="F100" s="90">
        <f>'[5]Final Indices (SA)'!M102</f>
        <v>106.53968863799304</v>
      </c>
    </row>
    <row r="101" spans="1:6" s="51" customFormat="1" x14ac:dyDescent="0.25">
      <c r="A101" s="52">
        <v>40269</v>
      </c>
      <c r="B101" s="45">
        <f>'[6]SEA Index'!L102</f>
        <v>98.481662996281898</v>
      </c>
      <c r="C101" s="46">
        <f>'[2]Final Indices (SA)'!M103</f>
        <v>104.47493155755248</v>
      </c>
      <c r="D101" s="53" t="e">
        <f>#REF!</f>
        <v>#REF!</v>
      </c>
      <c r="E101" s="46">
        <f>'[7]Index Data'!M103</f>
        <v>103.95779832764948</v>
      </c>
      <c r="F101" s="90">
        <f>'[5]Final Indices (SA)'!M103</f>
        <v>106.02149785148191</v>
      </c>
    </row>
    <row r="102" spans="1:6" x14ac:dyDescent="0.25">
      <c r="A102" s="68">
        <v>40299</v>
      </c>
      <c r="B102" s="69">
        <f>'[6]SEA Index'!L103</f>
        <v>97.771548304512265</v>
      </c>
      <c r="C102" s="70">
        <f>'[2]Final Indices (SA)'!M104</f>
        <v>102.21702888845078</v>
      </c>
      <c r="D102" s="71" t="e">
        <f>#REF!</f>
        <v>#REF!</v>
      </c>
      <c r="E102" s="71">
        <f>'[7]Index Data'!M104</f>
        <v>103.40323060659075</v>
      </c>
      <c r="F102" s="90">
        <f>'[5]Final Indices (SA)'!M104</f>
        <v>106.81006657169966</v>
      </c>
    </row>
    <row r="103" spans="1:6" s="33" customFormat="1" x14ac:dyDescent="0.25">
      <c r="A103" s="68">
        <v>40330</v>
      </c>
      <c r="B103" s="69">
        <f>'[6]SEA Index'!L104</f>
        <v>97.312495864514176</v>
      </c>
      <c r="C103" s="70">
        <f>'[2]Final Indices (SA)'!M105</f>
        <v>102.45952764282487</v>
      </c>
      <c r="D103" s="71" t="e">
        <f>#REF!</f>
        <v>#REF!</v>
      </c>
      <c r="E103" s="71">
        <f>'[7]Index Data'!M105</f>
        <v>102.69450450149419</v>
      </c>
      <c r="F103" s="90">
        <f>'[5]Final Indices (SA)'!M105</f>
        <v>108.083235156271</v>
      </c>
    </row>
    <row r="104" spans="1:6" x14ac:dyDescent="0.25">
      <c r="A104" s="68">
        <v>40360</v>
      </c>
      <c r="B104" s="69">
        <f>'[6]SEA Index'!L105</f>
        <v>97.336008701946724</v>
      </c>
      <c r="C104" s="70">
        <f>'[2]Final Indices (SA)'!M106</f>
        <v>102.33658046429559</v>
      </c>
      <c r="D104" s="71" t="e">
        <f>#REF!</f>
        <v>#REF!</v>
      </c>
      <c r="E104" s="71">
        <f>'[7]Index Data'!M106</f>
        <v>102.02977071287287</v>
      </c>
      <c r="F104" s="90">
        <f>'[5]Final Indices (SA)'!M106</f>
        <v>107.60095974320214</v>
      </c>
    </row>
    <row r="105" spans="1:6" x14ac:dyDescent="0.25">
      <c r="A105" s="68">
        <v>40391</v>
      </c>
      <c r="B105" s="69">
        <f>'[6]SEA Index'!L106</f>
        <v>97.967015508122898</v>
      </c>
      <c r="C105" s="70">
        <f>'[2]Final Indices (SA)'!M107</f>
        <v>103.34499127137153</v>
      </c>
      <c r="D105" s="71" t="e">
        <f>#REF!</f>
        <v>#REF!</v>
      </c>
      <c r="E105" s="71">
        <f>'[7]Index Data'!M107</f>
        <v>101.44650307912654</v>
      </c>
      <c r="F105" s="90">
        <f>'[5]Final Indices (SA)'!M107</f>
        <v>107.59949261103429</v>
      </c>
    </row>
    <row r="106" spans="1:6" x14ac:dyDescent="0.25">
      <c r="A106" s="68">
        <v>40422</v>
      </c>
      <c r="B106" s="69">
        <f>'[6]SEA Index'!L107</f>
        <v>96.811591689000977</v>
      </c>
      <c r="C106" s="70">
        <f>'[2]Final Indices (SA)'!M108</f>
        <v>103.55729732331606</v>
      </c>
      <c r="D106" s="71" t="e">
        <f>#REF!</f>
        <v>#REF!</v>
      </c>
      <c r="E106" s="71">
        <f>'[7]Index Data'!M108</f>
        <v>102.70496698031533</v>
      </c>
      <c r="F106" s="99">
        <f>'[5]Final Indices (SA)'!M108</f>
        <v>110.44121198652871</v>
      </c>
    </row>
    <row r="107" spans="1:6" x14ac:dyDescent="0.25">
      <c r="A107" s="68">
        <v>40452</v>
      </c>
      <c r="B107" s="69">
        <f>'[6]SEA Index'!L108</f>
        <v>93.15797280425366</v>
      </c>
      <c r="C107" s="70">
        <f>'[2]Final Indices (SA)'!M109</f>
        <v>103.86864713843977</v>
      </c>
      <c r="D107" s="71" t="e">
        <f>#REF!</f>
        <v>#REF!</v>
      </c>
      <c r="E107" s="71">
        <f>'[7]Index Data'!M109</f>
        <v>104.27528517429592</v>
      </c>
      <c r="F107" s="99">
        <f>'[5]Final Indices (SA)'!M109</f>
        <v>108.76933735761489</v>
      </c>
    </row>
    <row r="108" spans="1:6" x14ac:dyDescent="0.25">
      <c r="A108" s="68">
        <v>40483</v>
      </c>
      <c r="B108" s="69">
        <f>'[6]SEA Index'!L109</f>
        <v>97.127847027089558</v>
      </c>
      <c r="C108" s="70">
        <f>'[2]Final Indices (SA)'!M110</f>
        <v>105.1379051419303</v>
      </c>
      <c r="D108" s="71" t="e">
        <f>#REF!</f>
        <v>#REF!</v>
      </c>
      <c r="E108" s="71">
        <f>'[7]Index Data'!M110</f>
        <v>104.67962560055327</v>
      </c>
      <c r="F108" s="99">
        <f>'[5]Final Indices (SA)'!M110</f>
        <v>115.08229815163355</v>
      </c>
    </row>
    <row r="109" spans="1:6" x14ac:dyDescent="0.25">
      <c r="A109" s="68">
        <v>40513</v>
      </c>
      <c r="B109" s="69">
        <f>'[6]SEA Index'!L110</f>
        <v>98.507897704223751</v>
      </c>
      <c r="C109" s="70">
        <f>'[2]Final Indices (SA)'!M111</f>
        <v>106.38252618598487</v>
      </c>
      <c r="D109" s="71" t="e">
        <f>#REF!</f>
        <v>#REF!</v>
      </c>
      <c r="E109" s="71">
        <f>'[7]Index Data'!M111</f>
        <v>107.00911573374982</v>
      </c>
      <c r="F109" s="99">
        <f>'[5]Final Indices (SA)'!M111</f>
        <v>116.5791115167236</v>
      </c>
    </row>
    <row r="110" spans="1:6" x14ac:dyDescent="0.25">
      <c r="A110" s="68">
        <v>40544</v>
      </c>
      <c r="B110" s="69">
        <f>'[6]SEA Index'!L111</f>
        <v>104.74762106733793</v>
      </c>
      <c r="C110" s="70">
        <f>'[2]Final Indices (SA)'!M112</f>
        <v>112.68395082369607</v>
      </c>
      <c r="D110" s="71" t="e">
        <f>#REF!</f>
        <v>#REF!</v>
      </c>
      <c r="E110" s="71">
        <f>'[7]Index Data'!M112</f>
        <v>113.62542070128563</v>
      </c>
      <c r="F110" s="99">
        <f>'[5]Final Indices (SA)'!M112</f>
        <v>123.03474742423288</v>
      </c>
    </row>
    <row r="111" spans="1:6" x14ac:dyDescent="0.25">
      <c r="A111" s="112">
        <v>40575</v>
      </c>
      <c r="B111" s="113">
        <f>'[6]SEA Index'!L112</f>
        <v>108.2462255052051</v>
      </c>
      <c r="C111" s="114">
        <f>'[2]Final Indices (SA)'!M113</f>
        <v>115.36168136644731</v>
      </c>
      <c r="D111" s="115" t="e">
        <f>#REF!</f>
        <v>#REF!</v>
      </c>
      <c r="E111" s="115">
        <f>'[7]Index Data'!M113</f>
        <v>115.52809991490722</v>
      </c>
      <c r="F111" s="116">
        <f>'[5]Final Indices (SA)'!M113</f>
        <v>121.83094790977435</v>
      </c>
    </row>
    <row r="112" spans="1:6" x14ac:dyDescent="0.25">
      <c r="A112" s="127">
        <v>40603</v>
      </c>
      <c r="B112" s="128">
        <f>'[6]SEA Index'!L113</f>
        <v>105.45796861755494</v>
      </c>
      <c r="C112" s="129">
        <f>'[2]Final Indices (SA)'!M114</f>
        <v>112.62970417042153</v>
      </c>
      <c r="D112" s="130" t="e">
        <f>#REF!</f>
        <v>#REF!</v>
      </c>
      <c r="E112" s="130">
        <f>'[7]Index Data'!M114</f>
        <v>122.49790475878154</v>
      </c>
      <c r="F112" s="131">
        <f>'[5]Final Indices (SA)'!M114</f>
        <v>123.06064824591394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FK197"/>
  <sheetViews>
    <sheetView workbookViewId="0">
      <pane xSplit="1" ySplit="2" topLeftCell="AR175" activePane="bottomRight" state="frozen"/>
      <selection pane="topRight" activeCell="B1" sqref="B1"/>
      <selection pane="bottomLeft" activeCell="A3" sqref="A3"/>
      <selection pane="bottomRight" activeCell="BC90" sqref="BC55:BN90"/>
    </sheetView>
  </sheetViews>
  <sheetFormatPr defaultRowHeight="15" x14ac:dyDescent="0.25"/>
  <cols>
    <col min="1" max="1" width="8.85546875" style="13" customWidth="1"/>
    <col min="12" max="13" width="9.140625" style="47"/>
    <col min="26" max="26" width="10.7109375" customWidth="1"/>
    <col min="53" max="53" width="9.140625" style="33"/>
    <col min="54" max="54" width="9.140625" style="75"/>
    <col min="64" max="65" width="9.140625" style="33"/>
    <col min="66" max="66" width="11.28515625" style="33" customWidth="1"/>
    <col min="67" max="67" width="18" style="83" bestFit="1" customWidth="1"/>
    <col min="119" max="119" width="14.140625" customWidth="1"/>
    <col min="122" max="122" width="11.5703125" customWidth="1"/>
    <col min="136" max="136" width="13.28515625" customWidth="1"/>
    <col min="137" max="137" width="20.85546875" bestFit="1" customWidth="1"/>
    <col min="138" max="138" width="14" customWidth="1"/>
    <col min="139" max="139" width="14" bestFit="1" customWidth="1"/>
    <col min="140" max="140" width="14" customWidth="1"/>
  </cols>
  <sheetData>
    <row r="1" spans="1:136" ht="18" x14ac:dyDescent="0.25">
      <c r="A1" s="10"/>
      <c r="B1" s="144" t="s">
        <v>3</v>
      </c>
      <c r="C1" s="145"/>
      <c r="D1" s="145"/>
      <c r="E1" s="145"/>
      <c r="F1" s="145"/>
      <c r="G1" s="145"/>
      <c r="H1" s="145"/>
      <c r="I1" s="145"/>
      <c r="J1" s="145"/>
      <c r="K1" s="146"/>
      <c r="L1" s="77"/>
      <c r="M1" s="77"/>
      <c r="O1" s="143" t="s">
        <v>7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C1" s="142" t="s">
        <v>0</v>
      </c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O1" s="147" t="s">
        <v>86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9"/>
      <c r="BA1" s="31"/>
      <c r="BB1" s="79"/>
      <c r="BC1" s="150" t="s">
        <v>113</v>
      </c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2"/>
      <c r="BO1" s="82"/>
      <c r="BP1" s="144" t="s">
        <v>3</v>
      </c>
      <c r="BQ1" s="145"/>
      <c r="BR1" s="145"/>
      <c r="BS1" s="145"/>
      <c r="BT1" s="145"/>
      <c r="BU1" s="145"/>
      <c r="BV1" s="145"/>
      <c r="BW1" s="145"/>
      <c r="BX1" s="145"/>
      <c r="BY1" s="145"/>
      <c r="BZ1" s="146"/>
      <c r="CB1" s="143" t="s">
        <v>7</v>
      </c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O1" s="142" t="s">
        <v>0</v>
      </c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DA1" s="147" t="s">
        <v>86</v>
      </c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9"/>
      <c r="DU1" s="150" t="s">
        <v>126</v>
      </c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2"/>
    </row>
    <row r="2" spans="1:136" ht="90" x14ac:dyDescent="0.25">
      <c r="A2" s="11"/>
      <c r="B2" s="16" t="s">
        <v>8</v>
      </c>
      <c r="C2" s="17" t="s">
        <v>9</v>
      </c>
      <c r="D2" s="17" t="s">
        <v>10</v>
      </c>
      <c r="E2" s="17" t="s">
        <v>29</v>
      </c>
      <c r="F2" s="17" t="s">
        <v>11</v>
      </c>
      <c r="G2" s="17" t="s">
        <v>12</v>
      </c>
      <c r="H2" s="17" t="s">
        <v>13</v>
      </c>
      <c r="I2" s="17" t="s">
        <v>108</v>
      </c>
      <c r="J2" s="17" t="s">
        <v>4</v>
      </c>
      <c r="K2" s="17" t="s">
        <v>5</v>
      </c>
      <c r="L2" s="18" t="s">
        <v>32</v>
      </c>
      <c r="M2" s="100"/>
      <c r="N2" s="7" t="s">
        <v>1</v>
      </c>
      <c r="O2" s="19" t="s">
        <v>14</v>
      </c>
      <c r="P2" s="19" t="s">
        <v>15</v>
      </c>
      <c r="Q2" s="19" t="s">
        <v>16</v>
      </c>
      <c r="R2" s="19" t="s">
        <v>17</v>
      </c>
      <c r="S2" s="19" t="s">
        <v>18</v>
      </c>
      <c r="T2" s="19" t="s">
        <v>19</v>
      </c>
      <c r="U2" s="19" t="s">
        <v>20</v>
      </c>
      <c r="V2" s="19" t="s">
        <v>27</v>
      </c>
      <c r="W2" s="19" t="s">
        <v>111</v>
      </c>
      <c r="X2" s="19" t="s">
        <v>6</v>
      </c>
      <c r="Y2" s="19" t="s">
        <v>38</v>
      </c>
      <c r="Z2" s="19" t="s">
        <v>30</v>
      </c>
      <c r="AB2" s="7" t="s">
        <v>1</v>
      </c>
      <c r="AC2" s="20" t="s">
        <v>21</v>
      </c>
      <c r="AD2" s="20" t="s">
        <v>22</v>
      </c>
      <c r="AE2" s="20" t="s">
        <v>23</v>
      </c>
      <c r="AF2" s="20" t="s">
        <v>24</v>
      </c>
      <c r="AG2" s="20" t="s">
        <v>25</v>
      </c>
      <c r="AH2" s="20" t="s">
        <v>26</v>
      </c>
      <c r="AI2" s="20" t="s">
        <v>28</v>
      </c>
      <c r="AJ2" s="20" t="s">
        <v>109</v>
      </c>
      <c r="AK2" s="20" t="s">
        <v>2</v>
      </c>
      <c r="AL2" s="20" t="s">
        <v>37</v>
      </c>
      <c r="AM2" s="20" t="s">
        <v>31</v>
      </c>
      <c r="AN2" s="7" t="s">
        <v>1</v>
      </c>
      <c r="AO2" s="35" t="s">
        <v>87</v>
      </c>
      <c r="AP2" s="35" t="s">
        <v>96</v>
      </c>
      <c r="AQ2" s="35" t="s">
        <v>88</v>
      </c>
      <c r="AR2" s="35" t="s">
        <v>89</v>
      </c>
      <c r="AS2" s="35" t="s">
        <v>90</v>
      </c>
      <c r="AT2" s="35" t="s">
        <v>91</v>
      </c>
      <c r="AU2" s="35" t="s">
        <v>92</v>
      </c>
      <c r="AV2" s="35" t="s">
        <v>93</v>
      </c>
      <c r="AW2" s="35" t="s">
        <v>110</v>
      </c>
      <c r="AX2" s="35" t="s">
        <v>94</v>
      </c>
      <c r="AY2" s="35" t="s">
        <v>95</v>
      </c>
      <c r="AZ2" s="35" t="s">
        <v>85</v>
      </c>
      <c r="BA2" s="32"/>
      <c r="BB2" s="80"/>
      <c r="BC2" s="78" t="s">
        <v>114</v>
      </c>
      <c r="BD2" s="78" t="s">
        <v>115</v>
      </c>
      <c r="BE2" s="78" t="s">
        <v>116</v>
      </c>
      <c r="BF2" s="78" t="s">
        <v>117</v>
      </c>
      <c r="BG2" s="78" t="s">
        <v>118</v>
      </c>
      <c r="BH2" s="78" t="s">
        <v>119</v>
      </c>
      <c r="BI2" s="78" t="s">
        <v>120</v>
      </c>
      <c r="BJ2" s="78" t="s">
        <v>121</v>
      </c>
      <c r="BK2" s="78" t="s">
        <v>122</v>
      </c>
      <c r="BL2" s="78" t="s">
        <v>123</v>
      </c>
      <c r="BM2" s="78" t="s">
        <v>124</v>
      </c>
      <c r="BN2" s="78" t="s">
        <v>125</v>
      </c>
      <c r="BO2" s="32"/>
      <c r="BP2" s="16" t="s">
        <v>64</v>
      </c>
      <c r="BQ2" s="17" t="s">
        <v>63</v>
      </c>
      <c r="BR2" s="17" t="s">
        <v>62</v>
      </c>
      <c r="BS2" s="17" t="s">
        <v>61</v>
      </c>
      <c r="BT2" s="17" t="s">
        <v>60</v>
      </c>
      <c r="BU2" s="17" t="s">
        <v>59</v>
      </c>
      <c r="BV2" s="17" t="s">
        <v>58</v>
      </c>
      <c r="BW2" s="17" t="s">
        <v>139</v>
      </c>
      <c r="BX2" s="17" t="s">
        <v>57</v>
      </c>
      <c r="BY2" s="17" t="s">
        <v>56</v>
      </c>
      <c r="BZ2" s="18" t="s">
        <v>33</v>
      </c>
      <c r="CB2" s="19" t="s">
        <v>55</v>
      </c>
      <c r="CC2" s="19" t="s">
        <v>54</v>
      </c>
      <c r="CD2" s="19" t="s">
        <v>53</v>
      </c>
      <c r="CE2" s="19" t="s">
        <v>52</v>
      </c>
      <c r="CF2" s="19" t="s">
        <v>51</v>
      </c>
      <c r="CG2" s="19" t="s">
        <v>50</v>
      </c>
      <c r="CH2" s="19" t="s">
        <v>49</v>
      </c>
      <c r="CI2" s="19" t="s">
        <v>48</v>
      </c>
      <c r="CJ2" s="19" t="s">
        <v>140</v>
      </c>
      <c r="CK2" s="19" t="s">
        <v>47</v>
      </c>
      <c r="CL2" s="19" t="s">
        <v>65</v>
      </c>
      <c r="CM2" s="19" t="s">
        <v>34</v>
      </c>
      <c r="CO2" s="20" t="s">
        <v>46</v>
      </c>
      <c r="CP2" s="20" t="s">
        <v>45</v>
      </c>
      <c r="CQ2" s="20" t="s">
        <v>44</v>
      </c>
      <c r="CR2" s="20" t="s">
        <v>43</v>
      </c>
      <c r="CS2" s="20" t="s">
        <v>42</v>
      </c>
      <c r="CT2" s="20" t="s">
        <v>41</v>
      </c>
      <c r="CU2" s="20" t="s">
        <v>40</v>
      </c>
      <c r="CV2" s="20" t="s">
        <v>112</v>
      </c>
      <c r="CW2" s="20" t="s">
        <v>39</v>
      </c>
      <c r="CX2" s="20" t="s">
        <v>66</v>
      </c>
      <c r="CY2" s="20" t="s">
        <v>35</v>
      </c>
      <c r="DA2" s="35" t="s">
        <v>97</v>
      </c>
      <c r="DB2" s="35" t="s">
        <v>98</v>
      </c>
      <c r="DC2" s="35" t="s">
        <v>99</v>
      </c>
      <c r="DD2" s="35" t="s">
        <v>100</v>
      </c>
      <c r="DE2" s="35" t="s">
        <v>101</v>
      </c>
      <c r="DF2" s="35" t="s">
        <v>102</v>
      </c>
      <c r="DG2" s="35" t="s">
        <v>103</v>
      </c>
      <c r="DH2" s="35" t="s">
        <v>104</v>
      </c>
      <c r="DI2" s="35"/>
      <c r="DJ2" s="35" t="s">
        <v>105</v>
      </c>
      <c r="DK2" s="35" t="s">
        <v>106</v>
      </c>
      <c r="DL2" s="35" t="s">
        <v>107</v>
      </c>
      <c r="DN2" s="28" t="s">
        <v>80</v>
      </c>
      <c r="DO2" s="28" t="s">
        <v>82</v>
      </c>
      <c r="DP2" s="28" t="s">
        <v>81</v>
      </c>
      <c r="DQ2" s="28" t="s">
        <v>83</v>
      </c>
      <c r="DR2" s="28" t="s">
        <v>84</v>
      </c>
      <c r="DU2" s="78" t="s">
        <v>127</v>
      </c>
      <c r="DV2" s="78" t="s">
        <v>128</v>
      </c>
      <c r="DW2" s="78" t="s">
        <v>129</v>
      </c>
      <c r="DX2" s="78" t="s">
        <v>130</v>
      </c>
      <c r="DY2" s="78" t="s">
        <v>131</v>
      </c>
      <c r="DZ2" s="78" t="s">
        <v>132</v>
      </c>
      <c r="EA2" s="78" t="s">
        <v>133</v>
      </c>
      <c r="EB2" s="78" t="s">
        <v>134</v>
      </c>
      <c r="EC2" s="78" t="s">
        <v>135</v>
      </c>
      <c r="ED2" s="78" t="s">
        <v>136</v>
      </c>
      <c r="EE2" s="78" t="s">
        <v>137</v>
      </c>
      <c r="EF2" s="78" t="s">
        <v>138</v>
      </c>
    </row>
    <row r="3" spans="1:136" x14ac:dyDescent="0.25">
      <c r="A3" s="11"/>
      <c r="B3" s="14"/>
      <c r="C3" s="15"/>
      <c r="D3" s="15"/>
      <c r="E3" s="15"/>
      <c r="F3" s="15"/>
      <c r="G3" s="15"/>
      <c r="H3" s="15"/>
      <c r="I3" s="15"/>
      <c r="J3" s="15"/>
      <c r="K3" s="15"/>
      <c r="DO3" s="29">
        <f>AVERAGE(DN40:DN51)</f>
        <v>161.30886066374964</v>
      </c>
    </row>
    <row r="4" spans="1:136" x14ac:dyDescent="0.25">
      <c r="A4" s="2">
        <f>'[6]SEA Index'!A3</f>
        <v>37257</v>
      </c>
      <c r="B4" s="12">
        <f>'[6]SEA Index'!B3</f>
        <v>94.092701875957118</v>
      </c>
      <c r="C4" s="12">
        <f>'[6]SEA Index'!C3</f>
        <v>93.988306420611892</v>
      </c>
      <c r="D4" s="12">
        <f>'[6]SEA Index'!D3</f>
        <v>54.76200211758367</v>
      </c>
      <c r="E4" s="12">
        <f>'[6]SEA Index'!E3</f>
        <v>87.329657804926171</v>
      </c>
      <c r="F4" s="12">
        <f>'[6]SEA Index'!F3</f>
        <v>90.652813132160603</v>
      </c>
      <c r="G4" s="12">
        <f>'[1]Index Data'!G3</f>
        <v>77.942730001487561</v>
      </c>
      <c r="H4" s="12">
        <f>'[6]SEA Index'!H3</f>
        <v>94.302993391005785</v>
      </c>
      <c r="I4" s="12">
        <f>'[6]SEA Index'!I3</f>
        <v>46.739829924630548</v>
      </c>
      <c r="J4" s="12">
        <f>'[6]SEA Index'!J3</f>
        <v>66.093058933817204</v>
      </c>
      <c r="K4" s="12">
        <f>'[6]SEA Index'!K3</f>
        <v>106.1375796050902</v>
      </c>
      <c r="L4" s="47">
        <f>'[6]SEA Index'!L3</f>
        <v>62.365884151586449</v>
      </c>
      <c r="N4" s="8">
        <v>37257</v>
      </c>
      <c r="O4" s="9">
        <f>'[2]Final Indices (SA)'!B4</f>
        <v>70.156966266691356</v>
      </c>
      <c r="P4" s="9">
        <f>'[2]Final Indices (SA)'!C4</f>
        <v>81.394603499816256</v>
      </c>
      <c r="Q4" s="9">
        <f>'[2]Final Indices (SA)'!D4</f>
        <v>94.395482582962003</v>
      </c>
      <c r="R4" s="9">
        <f>'[2]Final Indices (SA)'!E4</f>
        <v>85.670612946390136</v>
      </c>
      <c r="S4" s="9">
        <f>'[2]Final Indices (SA)'!F4</f>
        <v>158.90164668143461</v>
      </c>
      <c r="T4" s="9">
        <f>'[2]Final Indices (SA)'!G4</f>
        <v>83.958855796266647</v>
      </c>
      <c r="U4" s="9">
        <f>'[2]Final Indices (SA)'!H4</f>
        <v>81.734209982962668</v>
      </c>
      <c r="V4" s="9">
        <f>'[2]Final Indices (SA)'!I4</f>
        <v>65.130262022152507</v>
      </c>
      <c r="W4" s="9">
        <f>'[2]Final Indices (SA)'!J4</f>
        <v>42.542568801373491</v>
      </c>
      <c r="X4" s="9">
        <f>'[2]Final Indices (SA)'!K4</f>
        <v>77.300103799323267</v>
      </c>
      <c r="Y4" s="9">
        <f>'[2]Final Indices (SA)'!L4</f>
        <v>100.89542039521355</v>
      </c>
      <c r="Z4" s="9">
        <f>'[2]Final Indices (SA)'!M4</f>
        <v>76.614085650799638</v>
      </c>
      <c r="AB4" s="8">
        <v>37257</v>
      </c>
      <c r="AC4" s="9">
        <f>'[3]Seasonal Adjustment'!$G3</f>
        <v>92</v>
      </c>
      <c r="AD4" s="9">
        <f>'[8]Final Indices (SA)'!C4</f>
        <v>93.047108270778594</v>
      </c>
      <c r="AE4" s="9">
        <f>'[3]Seasonal Adjustment'!$U3</f>
        <v>93.925095811603441</v>
      </c>
      <c r="AF4" s="9">
        <f>'[3]Final Indices (SA)'!E4</f>
        <v>75.426896594353749</v>
      </c>
      <c r="AG4" s="9">
        <f>'[3]Final Indices (SA)'!F4</f>
        <v>90.038789950729111</v>
      </c>
      <c r="AH4" s="9">
        <f>'[3]Final Indices (SA)'!G4</f>
        <v>78.977154652444426</v>
      </c>
      <c r="AI4" s="9">
        <f>'[3]Final Indices (SA)'!H4</f>
        <v>68.299182631210243</v>
      </c>
      <c r="AJ4" s="9">
        <f>'[3]Final Indices (SA)'!I4</f>
        <v>95.51180027740088</v>
      </c>
      <c r="AK4" s="9">
        <f>'[3]Final Indices (SA)'!J4</f>
        <v>84.640908561370082</v>
      </c>
      <c r="AL4" s="9">
        <f>'[3]Final Indices (SA)'!K4</f>
        <v>105.87144757969719</v>
      </c>
      <c r="AM4" s="9">
        <f>'[3]Final Indices (SA)'!L4</f>
        <v>79.946869997838348</v>
      </c>
      <c r="AN4" s="8">
        <v>37257</v>
      </c>
      <c r="AO4" s="9">
        <f>'[9]Final Indices (SA)'!B4</f>
        <v>98.947703945488001</v>
      </c>
      <c r="AP4" s="9">
        <f>'[9]Final Indices (SA)'!C4</f>
        <v>123.53152087315415</v>
      </c>
      <c r="AQ4" s="9">
        <f>'[9]Final Indices (SA)'!D4</f>
        <v>96.201038307608073</v>
      </c>
      <c r="AR4" s="9">
        <f>'[9]Final Indices (SA)'!E4</f>
        <v>89.283790547323377</v>
      </c>
      <c r="AS4" s="9">
        <f>'[9]Final Indices (SA)'!F4</f>
        <v>234.2938602222753</v>
      </c>
      <c r="AT4" s="9">
        <f>'[9]Final Indices (SA)'!G4</f>
        <v>79.450723846990371</v>
      </c>
      <c r="AU4" s="9">
        <f>'[9]Final Indices (SA)'!H4</f>
        <v>78.829792802757268</v>
      </c>
      <c r="AV4" s="9">
        <f>'[9]Final Indices (SA)'!I4</f>
        <v>64.847842664846709</v>
      </c>
      <c r="AW4" s="9">
        <f>'[9]Final Indices (SA)'!J4</f>
        <v>73.378866948180999</v>
      </c>
      <c r="AX4" s="9">
        <f>'[9]Final Indices (SA)'!K4</f>
        <v>87.628586551505862</v>
      </c>
      <c r="AY4" s="9">
        <f>'[9]Final Indices (SA)'!L4</f>
        <v>103.81168554949018</v>
      </c>
      <c r="AZ4" s="9">
        <f>'[9]Final Indices (SA)'!M4</f>
        <v>84.41110081940694</v>
      </c>
      <c r="BA4" s="34"/>
      <c r="BB4" s="75">
        <v>37257</v>
      </c>
      <c r="BC4" s="34">
        <f>'[5]Final Indices (SA)'!B4</f>
        <v>100.93703499720536</v>
      </c>
      <c r="BD4" s="34">
        <f>'[5]Final Indices (SA)'!C4</f>
        <v>86.501417721459006</v>
      </c>
      <c r="BE4" s="34">
        <f>'[5]Final Indices (SA)'!D4</f>
        <v>93.97664510764173</v>
      </c>
      <c r="BF4" s="34">
        <f>'[5]Final Indices (SA)'!E4</f>
        <v>86.428906231024229</v>
      </c>
      <c r="BG4" s="34">
        <f>'[5]Final Indices (SA)'!F4</f>
        <v>54.054464846550317</v>
      </c>
      <c r="BH4" s="34">
        <f>'[5]Final Indices (SA)'!G4</f>
        <v>80.679651316463193</v>
      </c>
      <c r="BI4" s="34">
        <f>'[5]Final Indices (SA)'!H4</f>
        <v>79.43858474731978</v>
      </c>
      <c r="BJ4" s="34">
        <f>'[5]Final Indices (SA)'!J4</f>
        <v>75.305085505787318</v>
      </c>
      <c r="BK4" s="34">
        <f>'[5]Final Indices (SA)'!I4</f>
        <v>77.651044049142797</v>
      </c>
      <c r="BL4" s="34">
        <f>'[5]Final Indices (SA)'!K4</f>
        <v>83.035020136933255</v>
      </c>
      <c r="BM4" s="34">
        <f>'[5]Final Indices (SA)'!L4</f>
        <v>109.67332898623785</v>
      </c>
      <c r="BN4" s="34">
        <f>'[5]Final Indices (SA)'!M4</f>
        <v>75.711224328161634</v>
      </c>
      <c r="BO4" s="84">
        <v>37257</v>
      </c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N4" s="9">
        <f>'[10]S_Index G_Rates'!K11</f>
        <v>96.059427971070889</v>
      </c>
      <c r="DO4" s="9">
        <f>(DN4/$DO$3)*100</f>
        <v>59.550000896297931</v>
      </c>
      <c r="DQ4" s="9">
        <v>95.464301044498498</v>
      </c>
      <c r="DR4" s="9">
        <f>'[10]S_Index G_Rates'!H30</f>
        <v>116.84660385936714</v>
      </c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</row>
    <row r="5" spans="1:136" x14ac:dyDescent="0.25">
      <c r="A5" s="2">
        <f>'[6]SEA Index'!A4</f>
        <v>37288</v>
      </c>
      <c r="B5" s="12">
        <f>'[6]SEA Index'!B4</f>
        <v>132.45749864451642</v>
      </c>
      <c r="C5" s="12">
        <f>'[6]SEA Index'!C4</f>
        <v>94.767183029383474</v>
      </c>
      <c r="D5" s="12">
        <f>'[6]SEA Index'!D4</f>
        <v>58.664811856116636</v>
      </c>
      <c r="E5" s="12">
        <f>'[6]SEA Index'!E4</f>
        <v>69.819269580315051</v>
      </c>
      <c r="F5" s="12">
        <f>'[6]SEA Index'!F4</f>
        <v>92.965081917634663</v>
      </c>
      <c r="G5" s="12">
        <f>'[1]Index Data'!G4</f>
        <v>90.986055736187026</v>
      </c>
      <c r="H5" s="12">
        <f>'[6]SEA Index'!H4</f>
        <v>77.386532145366701</v>
      </c>
      <c r="I5" s="12">
        <f>'[6]SEA Index'!I4</f>
        <v>57.748952813117462</v>
      </c>
      <c r="J5" s="12">
        <f>'[6]SEA Index'!J4</f>
        <v>82.363279075145613</v>
      </c>
      <c r="K5" s="12">
        <f>'[6]SEA Index'!K4</f>
        <v>109.41230677540176</v>
      </c>
      <c r="L5" s="47">
        <f>'[6]SEA Index'!L4</f>
        <v>75.392451430493452</v>
      </c>
      <c r="N5" s="8">
        <v>37288</v>
      </c>
      <c r="O5" s="9">
        <f>'[2]Final Indices (SA)'!B5</f>
        <v>82.109774534256474</v>
      </c>
      <c r="P5" s="9">
        <f>'[2]Final Indices (SA)'!C5</f>
        <v>84.800783423289872</v>
      </c>
      <c r="Q5" s="9">
        <f>'[2]Final Indices (SA)'!D5</f>
        <v>95.764159574572219</v>
      </c>
      <c r="R5" s="9">
        <f>'[2]Final Indices (SA)'!E5</f>
        <v>87.035280594810757</v>
      </c>
      <c r="S5" s="9">
        <f>'[2]Final Indices (SA)'!F5</f>
        <v>159.63794459872702</v>
      </c>
      <c r="T5" s="9">
        <f>'[2]Final Indices (SA)'!G5</f>
        <v>84.887952189678558</v>
      </c>
      <c r="U5" s="9">
        <f>'[2]Final Indices (SA)'!H5</f>
        <v>82.206889322034229</v>
      </c>
      <c r="V5" s="9">
        <f>'[2]Final Indices (SA)'!I5</f>
        <v>66.915074574394126</v>
      </c>
      <c r="W5" s="9">
        <f>'[2]Final Indices (SA)'!J5</f>
        <v>42.266235827900047</v>
      </c>
      <c r="X5" s="9">
        <f>'[2]Final Indices (SA)'!K5</f>
        <v>78.87117490935259</v>
      </c>
      <c r="Y5" s="9">
        <f>'[2]Final Indices (SA)'!L5</f>
        <v>103.32664088121403</v>
      </c>
      <c r="Z5" s="9">
        <f>'[2]Final Indices (SA)'!M5</f>
        <v>76.331887146146713</v>
      </c>
      <c r="AA5" s="33"/>
      <c r="AB5" s="74">
        <v>37288</v>
      </c>
      <c r="AC5" s="9">
        <f>'[3]Seasonal Adjustment'!$G4</f>
        <v>88.694582947797386</v>
      </c>
      <c r="AD5" s="34">
        <f>'[8]Final Indices (SA)'!C5</f>
        <v>92.208940774328283</v>
      </c>
      <c r="AE5" s="9">
        <f>'[3]Seasonal Adjustment'!$U4</f>
        <v>96.358612465103292</v>
      </c>
      <c r="AF5" s="9">
        <f>'[3]Final Indices (SA)'!E5</f>
        <v>78.769659170225722</v>
      </c>
      <c r="AG5" s="9">
        <f>'[3]Final Indices (SA)'!F5</f>
        <v>92.327091746893046</v>
      </c>
      <c r="AH5" s="9">
        <f>'[3]Final Indices (SA)'!G5</f>
        <v>80.480360664385046</v>
      </c>
      <c r="AI5" s="9">
        <f>'[3]Final Indices (SA)'!H5</f>
        <v>70.381980023445976</v>
      </c>
      <c r="AJ5" s="9">
        <f>'[3]Final Indices (SA)'!I5</f>
        <v>93.504721153552453</v>
      </c>
      <c r="AK5" s="9">
        <f>'[3]Final Indices (SA)'!J5</f>
        <v>85.263586459289144</v>
      </c>
      <c r="AL5" s="9">
        <f>'[3]Final Indices (SA)'!K5</f>
        <v>106.7334921865673</v>
      </c>
      <c r="AM5" s="9">
        <f>'[3]Final Indices (SA)'!L5</f>
        <v>79.884565484141262</v>
      </c>
      <c r="AN5" s="8">
        <v>37288</v>
      </c>
      <c r="AO5" s="9">
        <f>'[9]Final Indices (SA)'!B5</f>
        <v>99.159408871171934</v>
      </c>
      <c r="AP5" s="9">
        <f>'[9]Final Indices (SA)'!C5</f>
        <v>126.92878818365544</v>
      </c>
      <c r="AQ5" s="9">
        <f>'[9]Final Indices (SA)'!D5</f>
        <v>98.176293638122459</v>
      </c>
      <c r="AR5" s="9">
        <f>'[9]Final Indices (SA)'!E5</f>
        <v>92.779690269752479</v>
      </c>
      <c r="AS5" s="9">
        <f>'[9]Final Indices (SA)'!F5</f>
        <v>241.12473839609424</v>
      </c>
      <c r="AT5" s="9">
        <f>'[9]Final Indices (SA)'!G5</f>
        <v>79.382937722103236</v>
      </c>
      <c r="AU5" s="9">
        <f>'[9]Final Indices (SA)'!H5</f>
        <v>80.302752486906314</v>
      </c>
      <c r="AV5" s="9">
        <f>'[9]Final Indices (SA)'!I5</f>
        <v>67.518042716140812</v>
      </c>
      <c r="AW5" s="9">
        <f>'[9]Final Indices (SA)'!J5</f>
        <v>72.821251312325501</v>
      </c>
      <c r="AX5" s="9">
        <f>'[9]Final Indices (SA)'!K5</f>
        <v>89.282736458374842</v>
      </c>
      <c r="AY5" s="9">
        <f>'[9]Final Indices (SA)'!L5</f>
        <v>107.5726678023353</v>
      </c>
      <c r="AZ5" s="9">
        <f>'[9]Final Indices (SA)'!M5</f>
        <v>82.997603650057101</v>
      </c>
      <c r="BA5" s="34"/>
      <c r="BB5" s="75">
        <v>37288</v>
      </c>
      <c r="BC5" s="34">
        <f>'[5]Final Indices (SA)'!B5</f>
        <v>98.503602168840189</v>
      </c>
      <c r="BD5" s="34">
        <f>'[5]Final Indices (SA)'!C5</f>
        <v>88.093784905540758</v>
      </c>
      <c r="BE5" s="34">
        <f>'[5]Final Indices (SA)'!D5</f>
        <v>95.1365485874678</v>
      </c>
      <c r="BF5" s="34">
        <f>'[5]Final Indices (SA)'!E5</f>
        <v>86.965920799478909</v>
      </c>
      <c r="BG5" s="34">
        <f>'[5]Final Indices (SA)'!F5</f>
        <v>55.640167125255793</v>
      </c>
      <c r="BH5" s="34">
        <f>'[5]Final Indices (SA)'!G5</f>
        <v>80.831659422516509</v>
      </c>
      <c r="BI5" s="34">
        <f>'[5]Final Indices (SA)'!H5</f>
        <v>83.307749617580782</v>
      </c>
      <c r="BJ5" s="34">
        <f>'[5]Final Indices (SA)'!J5</f>
        <v>80.038630311323374</v>
      </c>
      <c r="BK5" s="34">
        <f>'[5]Final Indices (SA)'!I5</f>
        <v>74.652022199490716</v>
      </c>
      <c r="BL5" s="34">
        <f>'[5]Final Indices (SA)'!K5</f>
        <v>84.393842153985418</v>
      </c>
      <c r="BM5" s="34">
        <f>'[5]Final Indices (SA)'!L5</f>
        <v>111.73001624765072</v>
      </c>
      <c r="BN5" s="34">
        <f>'[5]Final Indices (SA)'!M5</f>
        <v>75.533724050415969</v>
      </c>
      <c r="BO5" s="84">
        <v>37288</v>
      </c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N5" s="9">
        <f>'[10]S_Index G_Rates'!K12</f>
        <v>93.074692782591683</v>
      </c>
      <c r="DO5" s="9">
        <f t="shared" ref="DO5:DO68" si="0">(DN5/$DO$3)*100</f>
        <v>57.699677748395395</v>
      </c>
      <c r="DQ5" s="9">
        <v>95.979396194019174</v>
      </c>
      <c r="DR5" s="9">
        <f>'[10]S_Index G_Rates'!H31</f>
        <v>120.13543760976785</v>
      </c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x14ac:dyDescent="0.25">
      <c r="A6" s="2">
        <f>'[6]SEA Index'!A5</f>
        <v>37316</v>
      </c>
      <c r="B6" s="12">
        <f>'[6]SEA Index'!B5</f>
        <v>131.33590779107067</v>
      </c>
      <c r="C6" s="12">
        <f>'[6]SEA Index'!C5</f>
        <v>95.225463805546468</v>
      </c>
      <c r="D6" s="12">
        <f>'[6]SEA Index'!D5</f>
        <v>59.755394627463602</v>
      </c>
      <c r="E6" s="12">
        <f>'[6]SEA Index'!E5</f>
        <v>71.624873678629783</v>
      </c>
      <c r="F6" s="12">
        <f>'[6]SEA Index'!F5</f>
        <v>93.710694385655486</v>
      </c>
      <c r="G6" s="12">
        <f>'[1]Index Data'!G5</f>
        <v>86.765678162610541</v>
      </c>
      <c r="H6" s="12">
        <f>'[6]SEA Index'!H5</f>
        <v>75.180488203808167</v>
      </c>
      <c r="I6" s="12">
        <f>'[6]SEA Index'!I5</f>
        <v>59.321913912836784</v>
      </c>
      <c r="J6" s="12">
        <f>'[6]SEA Index'!J5</f>
        <v>79.983114138705147</v>
      </c>
      <c r="K6" s="12">
        <f>'[6]SEA Index'!K5</f>
        <v>108.95612833518962</v>
      </c>
      <c r="L6" s="47">
        <f>'[6]SEA Index'!L5</f>
        <v>73.52026395947037</v>
      </c>
      <c r="N6" s="8">
        <v>37316</v>
      </c>
      <c r="O6" s="9">
        <f>'[2]Final Indices (SA)'!B6</f>
        <v>83.742169366254444</v>
      </c>
      <c r="P6" s="9">
        <f>'[2]Final Indices (SA)'!C6</f>
        <v>89.414224085688602</v>
      </c>
      <c r="Q6" s="9">
        <f>'[2]Final Indices (SA)'!D6</f>
        <v>95.728696181087869</v>
      </c>
      <c r="R6" s="9">
        <f>'[2]Final Indices (SA)'!E6</f>
        <v>88.738569796717258</v>
      </c>
      <c r="S6" s="9">
        <f>'[2]Final Indices (SA)'!F6</f>
        <v>155.89455828468277</v>
      </c>
      <c r="T6" s="9">
        <f>'[2]Final Indices (SA)'!G6</f>
        <v>86.054229862688089</v>
      </c>
      <c r="U6" s="9">
        <f>'[2]Final Indices (SA)'!H6</f>
        <v>82.528567869966523</v>
      </c>
      <c r="V6" s="9">
        <f>'[2]Final Indices (SA)'!I6</f>
        <v>67.565124327799637</v>
      </c>
      <c r="W6" s="9">
        <f>'[2]Final Indices (SA)'!J6</f>
        <v>46.033560808452236</v>
      </c>
      <c r="X6" s="9">
        <f>'[2]Final Indices (SA)'!K6</f>
        <v>79.635293969539447</v>
      </c>
      <c r="Y6" s="9">
        <f>'[2]Final Indices (SA)'!L6</f>
        <v>102.5835412351032</v>
      </c>
      <c r="Z6" s="9">
        <f>'[2]Final Indices (SA)'!M6</f>
        <v>77.62969869311641</v>
      </c>
      <c r="AA6" s="33"/>
      <c r="AB6" s="74">
        <v>37316</v>
      </c>
      <c r="AC6" s="9">
        <f>'[3]Seasonal Adjustment'!$G5</f>
        <v>93.094981158288633</v>
      </c>
      <c r="AD6" s="34">
        <f>'[8]Final Indices (SA)'!C6</f>
        <v>92.661492993059611</v>
      </c>
      <c r="AE6" s="9">
        <f>'[3]Seasonal Adjustment'!$U5</f>
        <v>98.308037991214363</v>
      </c>
      <c r="AF6" s="9">
        <f>'[3]Final Indices (SA)'!E6</f>
        <v>71.17417165229439</v>
      </c>
      <c r="AG6" s="9">
        <f>'[3]Final Indices (SA)'!F6</f>
        <v>84.608267071481649</v>
      </c>
      <c r="AH6" s="9">
        <f>'[3]Final Indices (SA)'!G6</f>
        <v>80.2601234279567</v>
      </c>
      <c r="AI6" s="9">
        <f>'[3]Final Indices (SA)'!H6</f>
        <v>67.049477032205061</v>
      </c>
      <c r="AJ6" s="9">
        <f>'[3]Final Indices (SA)'!I6</f>
        <v>92.256321140257015</v>
      </c>
      <c r="AK6" s="9">
        <f>'[3]Final Indices (SA)'!J6</f>
        <v>83.734582191543467</v>
      </c>
      <c r="AL6" s="9">
        <f>'[3]Final Indices (SA)'!K6</f>
        <v>105.57818149834694</v>
      </c>
      <c r="AM6" s="9">
        <f>'[3]Final Indices (SA)'!L6</f>
        <v>79.310498630680172</v>
      </c>
      <c r="AN6" s="8">
        <v>37316</v>
      </c>
      <c r="AO6" s="9">
        <f>'[9]Final Indices (SA)'!B6</f>
        <v>101.55510873619539</v>
      </c>
      <c r="AP6" s="9">
        <f>'[9]Final Indices (SA)'!C6</f>
        <v>129.48132430255407</v>
      </c>
      <c r="AQ6" s="9">
        <f>'[9]Final Indices (SA)'!D6</f>
        <v>102.85084199454565</v>
      </c>
      <c r="AR6" s="9">
        <f>'[9]Final Indices (SA)'!E6</f>
        <v>100.50404968242111</v>
      </c>
      <c r="AS6" s="9">
        <f>'[9]Final Indices (SA)'!F6</f>
        <v>238.12003544240986</v>
      </c>
      <c r="AT6" s="9">
        <f>'[9]Final Indices (SA)'!G6</f>
        <v>79.987959960727736</v>
      </c>
      <c r="AU6" s="9">
        <f>'[9]Final Indices (SA)'!H6</f>
        <v>78.899237582125906</v>
      </c>
      <c r="AV6" s="9">
        <f>'[9]Final Indices (SA)'!I6</f>
        <v>66.753844007685188</v>
      </c>
      <c r="AW6" s="9">
        <f>'[9]Final Indices (SA)'!J6</f>
        <v>73.241792185712399</v>
      </c>
      <c r="AX6" s="9">
        <f>'[9]Final Indices (SA)'!K6</f>
        <v>90.487132882668163</v>
      </c>
      <c r="AY6" s="9">
        <f>'[9]Final Indices (SA)'!L6</f>
        <v>105.97211308637249</v>
      </c>
      <c r="AZ6" s="9">
        <f>'[9]Final Indices (SA)'!M6</f>
        <v>85.387683841801561</v>
      </c>
      <c r="BA6" s="34"/>
      <c r="BB6" s="75">
        <v>37316</v>
      </c>
      <c r="BC6" s="34">
        <f>'[5]Final Indices (SA)'!B6</f>
        <v>100.08372265270819</v>
      </c>
      <c r="BD6" s="34">
        <f>'[5]Final Indices (SA)'!C6</f>
        <v>89.390723366662911</v>
      </c>
      <c r="BE6" s="34">
        <f>'[5]Final Indices (SA)'!D6</f>
        <v>95.507846255674565</v>
      </c>
      <c r="BF6" s="34">
        <f>'[5]Final Indices (SA)'!E6</f>
        <v>85.274697613283124</v>
      </c>
      <c r="BG6" s="34">
        <f>'[5]Final Indices (SA)'!F6</f>
        <v>55.334725545109073</v>
      </c>
      <c r="BH6" s="34">
        <f>'[5]Final Indices (SA)'!G6</f>
        <v>76.943726673702969</v>
      </c>
      <c r="BI6" s="34">
        <f>'[5]Final Indices (SA)'!H6</f>
        <v>82.694746316376836</v>
      </c>
      <c r="BJ6" s="34">
        <f>'[5]Final Indices (SA)'!J6</f>
        <v>81.650537248069398</v>
      </c>
      <c r="BK6" s="34">
        <f>'[5]Final Indices (SA)'!I6</f>
        <v>74.346750698913652</v>
      </c>
      <c r="BL6" s="34">
        <f>'[5]Final Indices (SA)'!K6</f>
        <v>84.173158659267358</v>
      </c>
      <c r="BM6" s="34">
        <f>'[5]Final Indices (SA)'!L6</f>
        <v>113.00528116032507</v>
      </c>
      <c r="BN6" s="34">
        <f>'[5]Final Indices (SA)'!M6</f>
        <v>74.486039762909456</v>
      </c>
      <c r="BO6" s="84">
        <v>37316</v>
      </c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N6" s="9">
        <f>'[10]S_Index G_Rates'!K13</f>
        <v>92.299699041454531</v>
      </c>
      <c r="DO6" s="9">
        <f t="shared" si="0"/>
        <v>57.219236848900955</v>
      </c>
      <c r="DQ6" s="9">
        <v>97.009586493060525</v>
      </c>
      <c r="DR6" s="9">
        <f>'[10]S_Index G_Rates'!H32</f>
        <v>114.33735035166794</v>
      </c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</row>
    <row r="7" spans="1:136" x14ac:dyDescent="0.25">
      <c r="A7" s="2">
        <f>'[6]SEA Index'!A6</f>
        <v>37347</v>
      </c>
      <c r="B7" s="12">
        <f>'[6]SEA Index'!B6</f>
        <v>134.3700320058818</v>
      </c>
      <c r="C7" s="12">
        <f>'[6]SEA Index'!C6</f>
        <v>95.142728985768628</v>
      </c>
      <c r="D7" s="12">
        <f>'[6]SEA Index'!D6</f>
        <v>61.56654765541969</v>
      </c>
      <c r="E7" s="12">
        <f>'[6]SEA Index'!E6</f>
        <v>73.767946941264086</v>
      </c>
      <c r="F7" s="12">
        <f>'[6]SEA Index'!F6</f>
        <v>93.848278843008089</v>
      </c>
      <c r="G7" s="12">
        <f>'[1]Index Data'!G6</f>
        <v>87.151902467190084</v>
      </c>
      <c r="H7" s="12">
        <f>'[6]SEA Index'!H6</f>
        <v>76.761212928899681</v>
      </c>
      <c r="I7" s="12">
        <f>'[6]SEA Index'!I6</f>
        <v>60.060600395590761</v>
      </c>
      <c r="J7" s="12">
        <f>'[6]SEA Index'!J6</f>
        <v>79.102298498969589</v>
      </c>
      <c r="K7" s="12">
        <f>'[6]SEA Index'!K6</f>
        <v>112.91417336751718</v>
      </c>
      <c r="L7" s="47">
        <f>'[6]SEA Index'!L6</f>
        <v>70.161853659766933</v>
      </c>
      <c r="N7" s="8">
        <v>37347</v>
      </c>
      <c r="O7" s="9">
        <f>'[2]Final Indices (SA)'!B7</f>
        <v>83.02351786976935</v>
      </c>
      <c r="P7" s="9">
        <f>'[2]Final Indices (SA)'!C7</f>
        <v>87.338884711127534</v>
      </c>
      <c r="Q7" s="9">
        <f>'[2]Final Indices (SA)'!D7</f>
        <v>95.746020127806034</v>
      </c>
      <c r="R7" s="9">
        <f>'[2]Final Indices (SA)'!E7</f>
        <v>90.931220488672508</v>
      </c>
      <c r="S7" s="9">
        <f>'[2]Final Indices (SA)'!F7</f>
        <v>147.84773964065451</v>
      </c>
      <c r="T7" s="9">
        <f>'[2]Final Indices (SA)'!G7</f>
        <v>92.625490740787896</v>
      </c>
      <c r="U7" s="9">
        <f>'[2]Final Indices (SA)'!H7</f>
        <v>82.614839223181377</v>
      </c>
      <c r="V7" s="9">
        <f>'[2]Final Indices (SA)'!I7</f>
        <v>68.523604333294259</v>
      </c>
      <c r="W7" s="9">
        <f>'[2]Final Indices (SA)'!J7</f>
        <v>78.439159719447346</v>
      </c>
      <c r="X7" s="9">
        <f>'[2]Final Indices (SA)'!K7</f>
        <v>83.851219510819647</v>
      </c>
      <c r="Y7" s="9">
        <f>'[2]Final Indices (SA)'!L7</f>
        <v>106.72601393102859</v>
      </c>
      <c r="Z7" s="9">
        <f>'[2]Final Indices (SA)'!M7</f>
        <v>78.566805244884605</v>
      </c>
      <c r="AA7" s="33"/>
      <c r="AB7" s="74">
        <v>37347</v>
      </c>
      <c r="AC7" s="9">
        <f>'[3]Seasonal Adjustment'!$G6</f>
        <v>93.200645430418874</v>
      </c>
      <c r="AD7" s="34">
        <f>'[8]Final Indices (SA)'!C7</f>
        <v>92.114362205296047</v>
      </c>
      <c r="AE7" s="9">
        <f>'[3]Seasonal Adjustment'!$U6</f>
        <v>96.465555209373179</v>
      </c>
      <c r="AF7" s="9">
        <f>'[3]Final Indices (SA)'!E7</f>
        <v>70.384175277389048</v>
      </c>
      <c r="AG7" s="9">
        <f>'[3]Final Indices (SA)'!F7</f>
        <v>82.17675778504713</v>
      </c>
      <c r="AH7" s="9">
        <f>'[3]Final Indices (SA)'!G7</f>
        <v>81.649677410318048</v>
      </c>
      <c r="AI7" s="9">
        <f>'[3]Final Indices (SA)'!H7</f>
        <v>71.484189547133596</v>
      </c>
      <c r="AJ7" s="9">
        <f>'[3]Final Indices (SA)'!I7</f>
        <v>89.787844341854566</v>
      </c>
      <c r="AK7" s="9">
        <f>'[3]Final Indices (SA)'!J7</f>
        <v>84.104764950910834</v>
      </c>
      <c r="AL7" s="9">
        <f>'[3]Final Indices (SA)'!K7</f>
        <v>110.89523163850383</v>
      </c>
      <c r="AM7" s="9">
        <f>'[3]Final Indices (SA)'!L7</f>
        <v>75.841642339569177</v>
      </c>
      <c r="AN7" s="8">
        <v>37347</v>
      </c>
      <c r="AO7" s="9">
        <f>'[9]Final Indices (SA)'!B7</f>
        <v>103.90223652019354</v>
      </c>
      <c r="AP7" s="9">
        <f>'[9]Final Indices (SA)'!C7</f>
        <v>129.98492174852888</v>
      </c>
      <c r="AQ7" s="9">
        <f>'[9]Final Indices (SA)'!D7</f>
        <v>102.25439367492683</v>
      </c>
      <c r="AR7" s="9">
        <f>'[9]Final Indices (SA)'!E7</f>
        <v>101.32847349732297</v>
      </c>
      <c r="AS7" s="9">
        <f>'[9]Final Indices (SA)'!F7</f>
        <v>232.53046761389749</v>
      </c>
      <c r="AT7" s="9">
        <f>'[9]Final Indices (SA)'!G7</f>
        <v>81.272889208168237</v>
      </c>
      <c r="AU7" s="9">
        <f>'[9]Final Indices (SA)'!H7</f>
        <v>82.192697319360747</v>
      </c>
      <c r="AV7" s="9">
        <f>'[9]Final Indices (SA)'!I7</f>
        <v>64.238160028616747</v>
      </c>
      <c r="AW7" s="9">
        <f>'[9]Final Indices (SA)'!J7</f>
        <v>77.583499064809885</v>
      </c>
      <c r="AX7" s="9">
        <f>'[9]Final Indices (SA)'!K7</f>
        <v>91.31965775289558</v>
      </c>
      <c r="AY7" s="9">
        <f>'[9]Final Indices (SA)'!L7</f>
        <v>106.61830308023428</v>
      </c>
      <c r="AZ7" s="9">
        <f>'[9]Final Indices (SA)'!M7</f>
        <v>85.6510140516625</v>
      </c>
      <c r="BA7" s="34"/>
      <c r="BB7" s="75">
        <v>37347</v>
      </c>
      <c r="BC7" s="34">
        <f>'[5]Final Indices (SA)'!B7</f>
        <v>100.55908939270822</v>
      </c>
      <c r="BD7" s="34">
        <f>'[5]Final Indices (SA)'!C7</f>
        <v>88.535580272275141</v>
      </c>
      <c r="BE7" s="34">
        <f>'[5]Final Indices (SA)'!D7</f>
        <v>96.125088866158748</v>
      </c>
      <c r="BF7" s="34">
        <f>'[5]Final Indices (SA)'!E7</f>
        <v>85.763692833692147</v>
      </c>
      <c r="BG7" s="34">
        <f>'[5]Final Indices (SA)'!F7</f>
        <v>53.604840332015193</v>
      </c>
      <c r="BH7" s="34">
        <f>'[5]Final Indices (SA)'!G7</f>
        <v>79.407823593071328</v>
      </c>
      <c r="BI7" s="34">
        <f>'[5]Final Indices (SA)'!H7</f>
        <v>83.972881414374001</v>
      </c>
      <c r="BJ7" s="34">
        <f>'[5]Final Indices (SA)'!J7</f>
        <v>83.346365904188204</v>
      </c>
      <c r="BK7" s="34">
        <f>'[5]Final Indices (SA)'!I7</f>
        <v>74.062830015932292</v>
      </c>
      <c r="BL7" s="34">
        <f>'[5]Final Indices (SA)'!K7</f>
        <v>85.138965662168374</v>
      </c>
      <c r="BM7" s="34">
        <f>'[5]Final Indices (SA)'!L7</f>
        <v>118.01755567606888</v>
      </c>
      <c r="BN7" s="34">
        <f>'[5]Final Indices (SA)'!M7</f>
        <v>72.140932909892925</v>
      </c>
      <c r="BO7" s="84">
        <v>37347</v>
      </c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N7" s="9">
        <f>'[10]S_Index G_Rates'!K14</f>
        <v>91.19150574991238</v>
      </c>
      <c r="DO7" s="9">
        <f t="shared" si="0"/>
        <v>56.532235969357089</v>
      </c>
      <c r="DQ7" s="9">
        <v>98.039776792101875</v>
      </c>
      <c r="DR7" s="9">
        <f>'[10]S_Index G_Rates'!H33</f>
        <v>117.22754324839764</v>
      </c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</row>
    <row r="8" spans="1:136" x14ac:dyDescent="0.25">
      <c r="A8" s="2">
        <f>'[6]SEA Index'!A7</f>
        <v>37377</v>
      </c>
      <c r="B8" s="12">
        <f>'[6]SEA Index'!B7</f>
        <v>139.34485722892987</v>
      </c>
      <c r="C8" s="12">
        <f>'[6]SEA Index'!C7</f>
        <v>96.10940039794707</v>
      </c>
      <c r="D8" s="12">
        <f>'[6]SEA Index'!D7</f>
        <v>62.070809995801319</v>
      </c>
      <c r="E8" s="12">
        <f>'[6]SEA Index'!E7</f>
        <v>71.887989552756636</v>
      </c>
      <c r="F8" s="12">
        <f>'[6]SEA Index'!F7</f>
        <v>93.77667096260798</v>
      </c>
      <c r="G8" s="12">
        <f>'[1]Index Data'!G7</f>
        <v>89.509904099492019</v>
      </c>
      <c r="H8" s="12">
        <f>'[6]SEA Index'!H7</f>
        <v>79.307293978547108</v>
      </c>
      <c r="I8" s="12">
        <f>'[6]SEA Index'!I7</f>
        <v>61.132304177570042</v>
      </c>
      <c r="J8" s="12">
        <f>'[6]SEA Index'!J7</f>
        <v>80.275168364618878</v>
      </c>
      <c r="K8" s="12">
        <f>'[6]SEA Index'!K7</f>
        <v>115.21036319144386</v>
      </c>
      <c r="L8" s="47">
        <f>'[6]SEA Index'!L7</f>
        <v>69.783072981970776</v>
      </c>
      <c r="N8" s="8">
        <v>37377</v>
      </c>
      <c r="O8" s="9">
        <f>'[2]Final Indices (SA)'!B8</f>
        <v>83.838092566354945</v>
      </c>
      <c r="P8" s="9">
        <f>'[2]Final Indices (SA)'!C8</f>
        <v>90.772615478039938</v>
      </c>
      <c r="Q8" s="9">
        <f>'[2]Final Indices (SA)'!D8</f>
        <v>96.337468743607246</v>
      </c>
      <c r="R8" s="9">
        <f>'[2]Final Indices (SA)'!E8</f>
        <v>91.412181232776916</v>
      </c>
      <c r="S8" s="9">
        <f>'[2]Final Indices (SA)'!F8</f>
        <v>159.46251291419711</v>
      </c>
      <c r="T8" s="9">
        <f>'[2]Final Indices (SA)'!G8</f>
        <v>89.464145835500162</v>
      </c>
      <c r="U8" s="9">
        <f>'[2]Final Indices (SA)'!H8</f>
        <v>82.200416968634386</v>
      </c>
      <c r="V8" s="9">
        <f>'[2]Final Indices (SA)'!I8</f>
        <v>69.285875072178825</v>
      </c>
      <c r="W8" s="9">
        <f>'[2]Final Indices (SA)'!J8</f>
        <v>79.633139335952748</v>
      </c>
      <c r="X8" s="9">
        <f>'[2]Final Indices (SA)'!K8</f>
        <v>84.382677727087156</v>
      </c>
      <c r="Y8" s="9">
        <f>'[2]Final Indices (SA)'!L8</f>
        <v>108.73003401161219</v>
      </c>
      <c r="Z8" s="9">
        <f>'[2]Final Indices (SA)'!M8</f>
        <v>77.607515250179375</v>
      </c>
      <c r="AA8" s="33"/>
      <c r="AB8" s="74">
        <v>37377</v>
      </c>
      <c r="AC8" s="9">
        <f>'[3]Seasonal Adjustment'!$G7</f>
        <v>94.140674168483926</v>
      </c>
      <c r="AD8" s="34">
        <f>'[8]Final Indices (SA)'!C8</f>
        <v>94.044436807125791</v>
      </c>
      <c r="AE8" s="9">
        <f>'[3]Seasonal Adjustment'!$U7</f>
        <v>95.465390083877352</v>
      </c>
      <c r="AF8" s="9">
        <f>'[3]Final Indices (SA)'!E8</f>
        <v>77.812806441848593</v>
      </c>
      <c r="AG8" s="9">
        <f>'[3]Final Indices (SA)'!F8</f>
        <v>74.613903895626166</v>
      </c>
      <c r="AH8" s="9">
        <f>'[3]Final Indices (SA)'!G8</f>
        <v>82.013421619157995</v>
      </c>
      <c r="AI8" s="9">
        <f>'[3]Final Indices (SA)'!H8</f>
        <v>71.883876396561277</v>
      </c>
      <c r="AJ8" s="9">
        <f>'[3]Final Indices (SA)'!I8</f>
        <v>87.407646855247364</v>
      </c>
      <c r="AK8" s="9">
        <f>'[3]Final Indices (SA)'!J8</f>
        <v>83.32900991801344</v>
      </c>
      <c r="AL8" s="9">
        <f>'[3]Final Indices (SA)'!K8</f>
        <v>112.20189444287053</v>
      </c>
      <c r="AM8" s="9">
        <f>'[3]Final Indices (SA)'!L8</f>
        <v>74.2670258214239</v>
      </c>
      <c r="AN8" s="8">
        <v>37377</v>
      </c>
      <c r="AO8" s="9">
        <f>'[9]Final Indices (SA)'!B8</f>
        <v>104.41907748079623</v>
      </c>
      <c r="AP8" s="9">
        <f>'[9]Final Indices (SA)'!C8</f>
        <v>131.30572615227572</v>
      </c>
      <c r="AQ8" s="9">
        <f>'[9]Final Indices (SA)'!D8</f>
        <v>104.43160968392031</v>
      </c>
      <c r="AR8" s="9">
        <f>'[9]Final Indices (SA)'!E8</f>
        <v>102.41885489337241</v>
      </c>
      <c r="AS8" s="9">
        <f>'[9]Final Indices (SA)'!F8</f>
        <v>260.39572176044197</v>
      </c>
      <c r="AT8" s="9">
        <f>'[9]Final Indices (SA)'!G8</f>
        <v>81.522421820490663</v>
      </c>
      <c r="AU8" s="9">
        <f>'[9]Final Indices (SA)'!H8</f>
        <v>81.965979989220642</v>
      </c>
      <c r="AV8" s="9">
        <f>'[9]Final Indices (SA)'!I8</f>
        <v>63.000154284693473</v>
      </c>
      <c r="AW8" s="9">
        <f>'[9]Final Indices (SA)'!J8</f>
        <v>77.803948592451533</v>
      </c>
      <c r="AX8" s="9">
        <f>'[9]Final Indices (SA)'!K8</f>
        <v>92.088388055265426</v>
      </c>
      <c r="AY8" s="9">
        <f>'[9]Final Indices (SA)'!L8</f>
        <v>107.50133617867516</v>
      </c>
      <c r="AZ8" s="9">
        <f>'[9]Final Indices (SA)'!M8</f>
        <v>85.662552046988267</v>
      </c>
      <c r="BA8" s="34"/>
      <c r="BB8" s="75">
        <v>37377</v>
      </c>
      <c r="BC8" s="34">
        <f>'[5]Final Indices (SA)'!B8</f>
        <v>101.17933712086781</v>
      </c>
      <c r="BD8" s="34">
        <f>'[5]Final Indices (SA)'!C8</f>
        <v>86.749192002863964</v>
      </c>
      <c r="BE8" s="34">
        <f>'[5]Final Indices (SA)'!D8</f>
        <v>96.642881575397254</v>
      </c>
      <c r="BF8" s="34">
        <f>'[5]Final Indices (SA)'!E8</f>
        <v>86.161768828947473</v>
      </c>
      <c r="BG8" s="34">
        <f>'[5]Final Indices (SA)'!F8</f>
        <v>53.8492532816297</v>
      </c>
      <c r="BH8" s="34">
        <f>'[5]Final Indices (SA)'!G8</f>
        <v>80.381086437949463</v>
      </c>
      <c r="BI8" s="34">
        <f>'[5]Final Indices (SA)'!H8</f>
        <v>84.542191335977776</v>
      </c>
      <c r="BJ8" s="34">
        <f>'[5]Final Indices (SA)'!J8</f>
        <v>89.215494504681686</v>
      </c>
      <c r="BK8" s="34">
        <f>'[5]Final Indices (SA)'!I8</f>
        <v>74.24098982564486</v>
      </c>
      <c r="BL8" s="34">
        <f>'[5]Final Indices (SA)'!K8</f>
        <v>86.683364620501266</v>
      </c>
      <c r="BM8" s="34">
        <f>'[5]Final Indices (SA)'!L8</f>
        <v>121.17056168204068</v>
      </c>
      <c r="BN8" s="34">
        <f>'[5]Final Indices (SA)'!M8</f>
        <v>71.53830387282018</v>
      </c>
      <c r="BO8" s="84">
        <v>37377</v>
      </c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N8" s="9">
        <f>'[10]S_Index G_Rates'!K15</f>
        <v>98.766226850051538</v>
      </c>
      <c r="DO8" s="9">
        <f t="shared" si="0"/>
        <v>61.228023335885432</v>
      </c>
      <c r="DQ8" s="9">
        <v>98.7265703247961</v>
      </c>
      <c r="DR8" s="9">
        <f>'[10]S_Index G_Rates'!H34</f>
        <v>118.63250236309575</v>
      </c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</row>
    <row r="9" spans="1:136" x14ac:dyDescent="0.25">
      <c r="A9" s="2">
        <f>'[6]SEA Index'!A8</f>
        <v>37408</v>
      </c>
      <c r="B9" s="12">
        <f>'[6]SEA Index'!B8</f>
        <v>134.55066596340586</v>
      </c>
      <c r="C9" s="12">
        <f>'[6]SEA Index'!C8</f>
        <v>96.374715712072401</v>
      </c>
      <c r="D9" s="12">
        <f>'[6]SEA Index'!D8</f>
        <v>65.912556021948348</v>
      </c>
      <c r="E9" s="12">
        <f>'[6]SEA Index'!E8</f>
        <v>72.640819845999317</v>
      </c>
      <c r="F9" s="12">
        <f>'[6]SEA Index'!F8</f>
        <v>93.841216606510727</v>
      </c>
      <c r="G9" s="12">
        <f>'[1]Index Data'!G8</f>
        <v>86.847980092109083</v>
      </c>
      <c r="H9" s="12">
        <f>'[6]SEA Index'!H8</f>
        <v>83.946851591879991</v>
      </c>
      <c r="I9" s="12">
        <f>'[6]SEA Index'!I8</f>
        <v>61.967215017950906</v>
      </c>
      <c r="J9" s="12">
        <f>'[6]SEA Index'!J8</f>
        <v>81.579109455432217</v>
      </c>
      <c r="K9" s="12">
        <f>'[6]SEA Index'!K8</f>
        <v>114.94001465771808</v>
      </c>
      <c r="L9" s="47">
        <f>'[6]SEA Index'!L8</f>
        <v>71.083388593544882</v>
      </c>
      <c r="N9" s="8">
        <v>37408</v>
      </c>
      <c r="O9" s="9">
        <f>'[2]Final Indices (SA)'!B9</f>
        <v>84.394011600573236</v>
      </c>
      <c r="P9" s="9">
        <f>'[2]Final Indices (SA)'!C9</f>
        <v>88.579807337182501</v>
      </c>
      <c r="Q9" s="9">
        <f>'[2]Final Indices (SA)'!D9</f>
        <v>96.910411398474963</v>
      </c>
      <c r="R9" s="9">
        <f>'[2]Final Indices (SA)'!E9</f>
        <v>90.014024756188263</v>
      </c>
      <c r="S9" s="9">
        <f>'[2]Final Indices (SA)'!F9</f>
        <v>172.55664769090041</v>
      </c>
      <c r="T9" s="9">
        <f>'[2]Final Indices (SA)'!G9</f>
        <v>87.901062726878024</v>
      </c>
      <c r="U9" s="9">
        <f>'[2]Final Indices (SA)'!H9</f>
        <v>82.245376091804047</v>
      </c>
      <c r="V9" s="9">
        <f>'[2]Final Indices (SA)'!I9</f>
        <v>71.19132484429079</v>
      </c>
      <c r="W9" s="9">
        <f>'[2]Final Indices (SA)'!J9</f>
        <v>80.348859167500137</v>
      </c>
      <c r="X9" s="9">
        <f>'[2]Final Indices (SA)'!K9</f>
        <v>85.457377053550331</v>
      </c>
      <c r="Y9" s="9">
        <f>'[2]Final Indices (SA)'!L9</f>
        <v>110.99262886954122</v>
      </c>
      <c r="Z9" s="9">
        <f>'[2]Final Indices (SA)'!M9</f>
        <v>76.993740867238515</v>
      </c>
      <c r="AA9" s="33"/>
      <c r="AB9" s="74">
        <v>37408</v>
      </c>
      <c r="AC9" s="9">
        <f>'[3]Seasonal Adjustment'!$G8</f>
        <v>95.180792895022378</v>
      </c>
      <c r="AD9" s="34">
        <f>'[8]Final Indices (SA)'!C9</f>
        <v>94.714047188427372</v>
      </c>
      <c r="AE9" s="9">
        <f>'[3]Seasonal Adjustment'!$U8</f>
        <v>93.44678223078391</v>
      </c>
      <c r="AF9" s="9">
        <f>'[3]Final Indices (SA)'!E9</f>
        <v>82.603482125829927</v>
      </c>
      <c r="AG9" s="9">
        <f>'[3]Final Indices (SA)'!F9</f>
        <v>75.841168411480467</v>
      </c>
      <c r="AH9" s="9">
        <f>'[3]Final Indices (SA)'!G9</f>
        <v>82.539627843062846</v>
      </c>
      <c r="AI9" s="9">
        <f>'[3]Final Indices (SA)'!H9</f>
        <v>72.568153170008429</v>
      </c>
      <c r="AJ9" s="9">
        <f>'[3]Final Indices (SA)'!I9</f>
        <v>84.800892456471644</v>
      </c>
      <c r="AK9" s="9">
        <f>'[3]Final Indices (SA)'!J9</f>
        <v>82.950859902745378</v>
      </c>
      <c r="AL9" s="9">
        <f>'[3]Final Indices (SA)'!K9</f>
        <v>113.7144608566451</v>
      </c>
      <c r="AM9" s="9">
        <f>'[3]Final Indices (SA)'!L9</f>
        <v>72.946623743235207</v>
      </c>
      <c r="AN9" s="8">
        <v>37408</v>
      </c>
      <c r="AO9" s="9">
        <f>'[9]Final Indices (SA)'!B9</f>
        <v>108.85919890912508</v>
      </c>
      <c r="AP9" s="9">
        <f>'[9]Final Indices (SA)'!C9</f>
        <v>131.6891185707299</v>
      </c>
      <c r="AQ9" s="9">
        <f>'[9]Final Indices (SA)'!D9</f>
        <v>102.07591401569728</v>
      </c>
      <c r="AR9" s="9">
        <f>'[9]Final Indices (SA)'!E9</f>
        <v>103.78737395642072</v>
      </c>
      <c r="AS9" s="9">
        <f>'[9]Final Indices (SA)'!F9</f>
        <v>263.71408699368521</v>
      </c>
      <c r="AT9" s="9">
        <f>'[9]Final Indices (SA)'!G9</f>
        <v>80.776725337490987</v>
      </c>
      <c r="AU9" s="9">
        <f>'[9]Final Indices (SA)'!H9</f>
        <v>83.008841024319864</v>
      </c>
      <c r="AV9" s="9">
        <f>'[9]Final Indices (SA)'!I9</f>
        <v>64.600772848965676</v>
      </c>
      <c r="AW9" s="9">
        <f>'[9]Final Indices (SA)'!J9</f>
        <v>79.546585682363173</v>
      </c>
      <c r="AX9" s="9">
        <f>'[9]Final Indices (SA)'!K9</f>
        <v>92.802529899999172</v>
      </c>
      <c r="AY9" s="9">
        <f>'[9]Final Indices (SA)'!L9</f>
        <v>107.94757343125326</v>
      </c>
      <c r="AZ9" s="9">
        <f>'[9]Final Indices (SA)'!M9</f>
        <v>85.970000945969147</v>
      </c>
      <c r="BA9" s="34"/>
      <c r="BB9" s="75">
        <v>37408</v>
      </c>
      <c r="BC9" s="34">
        <f>'[5]Final Indices (SA)'!B9</f>
        <v>101.27877160855442</v>
      </c>
      <c r="BD9" s="34">
        <f>'[5]Final Indices (SA)'!C9</f>
        <v>85.900118552623383</v>
      </c>
      <c r="BE9" s="34">
        <f>'[5]Final Indices (SA)'!D9</f>
        <v>97.094719319620481</v>
      </c>
      <c r="BF9" s="34">
        <f>'[5]Final Indices (SA)'!E9</f>
        <v>87.374808722061061</v>
      </c>
      <c r="BG9" s="34">
        <f>'[5]Final Indices (SA)'!F9</f>
        <v>49.866983415147089</v>
      </c>
      <c r="BH9" s="34">
        <f>'[5]Final Indices (SA)'!G9</f>
        <v>79.916839940835885</v>
      </c>
      <c r="BI9" s="34">
        <f>'[5]Final Indices (SA)'!H9</f>
        <v>84.938382635547825</v>
      </c>
      <c r="BJ9" s="34">
        <f>'[5]Final Indices (SA)'!J9</f>
        <v>90.299691006106656</v>
      </c>
      <c r="BK9" s="34">
        <f>'[5]Final Indices (SA)'!I9</f>
        <v>80.334660157173658</v>
      </c>
      <c r="BL9" s="34">
        <f>'[5]Final Indices (SA)'!K9</f>
        <v>87.819951199453641</v>
      </c>
      <c r="BM9" s="34">
        <f>'[5]Final Indices (SA)'!L9</f>
        <v>121.39480238315213</v>
      </c>
      <c r="BN9" s="34">
        <f>'[5]Final Indices (SA)'!M9</f>
        <v>72.342431039404858</v>
      </c>
      <c r="BO9" s="84">
        <v>37408</v>
      </c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N9" s="9">
        <f>'[10]S_Index G_Rates'!K16</f>
        <v>100.55919345035986</v>
      </c>
      <c r="DO9" s="9">
        <f t="shared" si="0"/>
        <v>62.339534875258195</v>
      </c>
      <c r="DQ9" s="9">
        <v>99.670911432250676</v>
      </c>
      <c r="DR9" s="9">
        <f>'[10]S_Index G_Rates'!H35</f>
        <v>118.05572301732029</v>
      </c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</row>
    <row r="10" spans="1:136" x14ac:dyDescent="0.25">
      <c r="A10" s="2">
        <f>'[6]SEA Index'!A9</f>
        <v>37438</v>
      </c>
      <c r="B10" s="12">
        <f>'[6]SEA Index'!B9</f>
        <v>135.4757977219829</v>
      </c>
      <c r="C10" s="12">
        <f>'[6]SEA Index'!C9</f>
        <v>96.500857513774122</v>
      </c>
      <c r="D10" s="12">
        <f>'[6]SEA Index'!D9</f>
        <v>65.554341831955824</v>
      </c>
      <c r="E10" s="12">
        <f>'[6]SEA Index'!E9</f>
        <v>73.014679179433898</v>
      </c>
      <c r="F10" s="12">
        <f>'[6]SEA Index'!F9</f>
        <v>94.415716729220037</v>
      </c>
      <c r="G10" s="12">
        <f>'[1]Index Data'!G9</f>
        <v>84.639819483525386</v>
      </c>
      <c r="H10" s="12">
        <f>'[6]SEA Index'!H9</f>
        <v>80.98087142361031</v>
      </c>
      <c r="I10" s="12">
        <f>'[6]SEA Index'!I9</f>
        <v>59.601480214401626</v>
      </c>
      <c r="J10" s="12">
        <f>'[6]SEA Index'!J9</f>
        <v>82.139454499463682</v>
      </c>
      <c r="K10" s="12">
        <f>'[6]SEA Index'!K9</f>
        <v>116.60767973873621</v>
      </c>
      <c r="L10" s="47">
        <f>'[6]SEA Index'!L9</f>
        <v>70.548059300240809</v>
      </c>
      <c r="N10" s="8">
        <v>37438</v>
      </c>
      <c r="O10" s="9">
        <f>'[2]Final Indices (SA)'!B10</f>
        <v>84.383471729357424</v>
      </c>
      <c r="P10" s="9">
        <f>'[2]Final Indices (SA)'!C10</f>
        <v>88.700625162461179</v>
      </c>
      <c r="Q10" s="9">
        <f>'[2]Final Indices (SA)'!D10</f>
        <v>97.203246634701415</v>
      </c>
      <c r="R10" s="9">
        <f>'[2]Final Indices (SA)'!E10</f>
        <v>89.948560284301934</v>
      </c>
      <c r="S10" s="9">
        <f>'[2]Final Indices (SA)'!F10</f>
        <v>177.64923860621965</v>
      </c>
      <c r="T10" s="9">
        <f>'[2]Final Indices (SA)'!G10</f>
        <v>85.002589772332399</v>
      </c>
      <c r="U10" s="9">
        <f>'[2]Final Indices (SA)'!H10</f>
        <v>81.346000798035689</v>
      </c>
      <c r="V10" s="9">
        <f>'[2]Final Indices (SA)'!I10</f>
        <v>70.445498144506715</v>
      </c>
      <c r="W10" s="9">
        <f>'[2]Final Indices (SA)'!J10</f>
        <v>76.02698185342247</v>
      </c>
      <c r="X10" s="9">
        <f>'[2]Final Indices (SA)'!K10</f>
        <v>84.527746928610284</v>
      </c>
      <c r="Y10" s="9">
        <f>'[2]Final Indices (SA)'!L10</f>
        <v>114.02680142038859</v>
      </c>
      <c r="Z10" s="9">
        <f>'[2]Final Indices (SA)'!M10</f>
        <v>74.129718518523902</v>
      </c>
      <c r="AA10" s="33"/>
      <c r="AB10" s="74">
        <v>37438</v>
      </c>
      <c r="AC10" s="9">
        <f>'[3]Seasonal Adjustment'!$G9</f>
        <v>93.649238372712119</v>
      </c>
      <c r="AD10" s="34">
        <f>'[8]Final Indices (SA)'!C10</f>
        <v>94.311206422588924</v>
      </c>
      <c r="AE10" s="9">
        <f>'[3]Seasonal Adjustment'!$U9</f>
        <v>92.255240465196025</v>
      </c>
      <c r="AF10" s="9">
        <f>'[3]Final Indices (SA)'!E10</f>
        <v>86.820722923364656</v>
      </c>
      <c r="AG10" s="9">
        <f>'[3]Final Indices (SA)'!F10</f>
        <v>69.859453424397046</v>
      </c>
      <c r="AH10" s="9">
        <f>'[3]Final Indices (SA)'!G10</f>
        <v>82.196872286308249</v>
      </c>
      <c r="AI10" s="9">
        <f>'[3]Final Indices (SA)'!H10</f>
        <v>71.158283354706214</v>
      </c>
      <c r="AJ10" s="9">
        <f>'[3]Final Indices (SA)'!I10</f>
        <v>83.38312195064843</v>
      </c>
      <c r="AK10" s="9">
        <f>'[3]Final Indices (SA)'!J10</f>
        <v>81.323424878664497</v>
      </c>
      <c r="AL10" s="9">
        <f>'[3]Final Indices (SA)'!K10</f>
        <v>116.85618488419587</v>
      </c>
      <c r="AM10" s="9">
        <f>'[3]Final Indices (SA)'!L10</f>
        <v>69.592743387314727</v>
      </c>
      <c r="AN10" s="8">
        <v>37438</v>
      </c>
      <c r="AO10" s="9">
        <f>'[9]Final Indices (SA)'!B10</f>
        <v>107.61251497341532</v>
      </c>
      <c r="AP10" s="9">
        <f>'[9]Final Indices (SA)'!C10</f>
        <v>132.31043565215302</v>
      </c>
      <c r="AQ10" s="9">
        <f>'[9]Final Indices (SA)'!D10</f>
        <v>104.33483318874498</v>
      </c>
      <c r="AR10" s="9">
        <f>'[9]Final Indices (SA)'!E10</f>
        <v>104.17127379533177</v>
      </c>
      <c r="AS10" s="9">
        <f>'[9]Final Indices (SA)'!F10</f>
        <v>262.48195264651275</v>
      </c>
      <c r="AT10" s="9">
        <f>'[9]Final Indices (SA)'!G10</f>
        <v>78.890821981008514</v>
      </c>
      <c r="AU10" s="9">
        <f>'[9]Final Indices (SA)'!H10</f>
        <v>81.978090947881881</v>
      </c>
      <c r="AV10" s="9">
        <f>'[9]Final Indices (SA)'!I10</f>
        <v>64.321052323082185</v>
      </c>
      <c r="AW10" s="9">
        <f>'[9]Final Indices (SA)'!J10</f>
        <v>79.90088976499635</v>
      </c>
      <c r="AX10" s="9">
        <f>'[9]Final Indices (SA)'!K10</f>
        <v>92.855974168762842</v>
      </c>
      <c r="AY10" s="9">
        <f>'[9]Final Indices (SA)'!L10</f>
        <v>111.09416265042597</v>
      </c>
      <c r="AZ10" s="9">
        <f>'[9]Final Indices (SA)'!M10</f>
        <v>83.583126199841601</v>
      </c>
      <c r="BA10" s="34"/>
      <c r="BB10" s="75">
        <v>37438</v>
      </c>
      <c r="BC10" s="34">
        <f>'[5]Final Indices (SA)'!B10</f>
        <v>100.22780691241674</v>
      </c>
      <c r="BD10" s="34">
        <f>'[5]Final Indices (SA)'!C10</f>
        <v>87.656027629453106</v>
      </c>
      <c r="BE10" s="34">
        <f>'[5]Final Indices (SA)'!D10</f>
        <v>97.137427445731689</v>
      </c>
      <c r="BF10" s="34">
        <f>'[5]Final Indices (SA)'!E10</f>
        <v>87.059376131829353</v>
      </c>
      <c r="BG10" s="34">
        <f>'[5]Final Indices (SA)'!F10</f>
        <v>54.642144433377887</v>
      </c>
      <c r="BH10" s="34">
        <f>'[5]Final Indices (SA)'!G10</f>
        <v>79.42403117221501</v>
      </c>
      <c r="BI10" s="34">
        <f>'[5]Final Indices (SA)'!H10</f>
        <v>84.439440221782334</v>
      </c>
      <c r="BJ10" s="34">
        <f>'[5]Final Indices (SA)'!J10</f>
        <v>90.258302227354136</v>
      </c>
      <c r="BK10" s="34">
        <f>'[5]Final Indices (SA)'!I10</f>
        <v>75.767715782614914</v>
      </c>
      <c r="BL10" s="34">
        <f>'[5]Final Indices (SA)'!K10</f>
        <v>87.100380951312587</v>
      </c>
      <c r="BM10" s="34">
        <f>'[5]Final Indices (SA)'!L10</f>
        <v>124.6413197765788</v>
      </c>
      <c r="BN10" s="34">
        <f>'[5]Final Indices (SA)'!M10</f>
        <v>69.880823716758741</v>
      </c>
      <c r="BO10" s="84">
        <v>37438</v>
      </c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N10" s="9">
        <f>'[10]S_Index G_Rates'!K17</f>
        <v>98.966389862448139</v>
      </c>
      <c r="DO10" s="9">
        <f t="shared" si="0"/>
        <v>61.352110141515922</v>
      </c>
      <c r="DQ10" s="9">
        <v>100.52940334811846</v>
      </c>
      <c r="DR10" s="9">
        <f>'[10]S_Index G_Rates'!H36</f>
        <v>117.48482156140787</v>
      </c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</row>
    <row r="11" spans="1:136" x14ac:dyDescent="0.25">
      <c r="A11" s="2">
        <f>'[6]SEA Index'!A10</f>
        <v>37469</v>
      </c>
      <c r="B11" s="12">
        <f>'[6]SEA Index'!B10</f>
        <v>132.16446090457691</v>
      </c>
      <c r="C11" s="12">
        <f>'[6]SEA Index'!C10</f>
        <v>95.537494046398876</v>
      </c>
      <c r="D11" s="12">
        <f>'[6]SEA Index'!D10</f>
        <v>64.09285604988365</v>
      </c>
      <c r="E11" s="12">
        <f>'[6]SEA Index'!E10</f>
        <v>72.36644124678368</v>
      </c>
      <c r="F11" s="12">
        <f>'[6]SEA Index'!F10</f>
        <v>95.79527777520866</v>
      </c>
      <c r="G11" s="12">
        <f>'[1]Index Data'!G10</f>
        <v>84.515904867886775</v>
      </c>
      <c r="H11" s="12">
        <f>'[6]SEA Index'!H10</f>
        <v>78.171799006146969</v>
      </c>
      <c r="I11" s="12">
        <f>'[6]SEA Index'!I10</f>
        <v>57.465449375674716</v>
      </c>
      <c r="J11" s="12">
        <f>'[6]SEA Index'!J10</f>
        <v>80.705411409135593</v>
      </c>
      <c r="K11" s="12">
        <f>'[6]SEA Index'!K10</f>
        <v>118.45742463198492</v>
      </c>
      <c r="L11" s="47">
        <f>'[6]SEA Index'!L10</f>
        <v>68.233991978124337</v>
      </c>
      <c r="N11" s="8">
        <v>37469</v>
      </c>
      <c r="O11" s="9">
        <f>'[2]Final Indices (SA)'!B11</f>
        <v>84.296070214733788</v>
      </c>
      <c r="P11" s="9">
        <f>'[2]Final Indices (SA)'!C11</f>
        <v>84.627099016965687</v>
      </c>
      <c r="Q11" s="9">
        <f>'[2]Final Indices (SA)'!D11</f>
        <v>95.61997559324098</v>
      </c>
      <c r="R11" s="9">
        <f>'[2]Final Indices (SA)'!E11</f>
        <v>91.239755769236382</v>
      </c>
      <c r="S11" s="9">
        <f>'[2]Final Indices (SA)'!F11</f>
        <v>162.79637447595138</v>
      </c>
      <c r="T11" s="9">
        <f>'[2]Final Indices (SA)'!G11</f>
        <v>84.535832466870048</v>
      </c>
      <c r="U11" s="9">
        <f>'[2]Final Indices (SA)'!H11</f>
        <v>79.151754007431578</v>
      </c>
      <c r="V11" s="9">
        <f>'[2]Final Indices (SA)'!I11</f>
        <v>69.105593816791952</v>
      </c>
      <c r="W11" s="9">
        <f>'[2]Final Indices (SA)'!J11</f>
        <v>72.71929463756841</v>
      </c>
      <c r="X11" s="9">
        <f>'[2]Final Indices (SA)'!K11</f>
        <v>82.492422005143126</v>
      </c>
      <c r="Y11" s="9">
        <f>'[2]Final Indices (SA)'!L11</f>
        <v>113.15401405685996</v>
      </c>
      <c r="Z11" s="9">
        <f>'[2]Final Indices (SA)'!M11</f>
        <v>72.902780067254739</v>
      </c>
      <c r="AA11" s="33"/>
      <c r="AB11" s="74">
        <v>37469</v>
      </c>
      <c r="AC11" s="9">
        <f>'[3]Seasonal Adjustment'!$G10</f>
        <v>92.680898320337349</v>
      </c>
      <c r="AD11" s="34">
        <f>'[8]Final Indices (SA)'!C11</f>
        <v>92.736840936259156</v>
      </c>
      <c r="AE11" s="9">
        <f>'[3]Seasonal Adjustment'!$U10</f>
        <v>91.716977269008709</v>
      </c>
      <c r="AF11" s="9">
        <f>'[3]Final Indices (SA)'!E11</f>
        <v>78.801138601752143</v>
      </c>
      <c r="AG11" s="9">
        <f>'[3]Final Indices (SA)'!F11</f>
        <v>74.306476485524456</v>
      </c>
      <c r="AH11" s="9">
        <f>'[3]Final Indices (SA)'!G11</f>
        <v>81.241709349115311</v>
      </c>
      <c r="AI11" s="9">
        <f>'[3]Final Indices (SA)'!H11</f>
        <v>71.208999366162999</v>
      </c>
      <c r="AJ11" s="9">
        <f>'[3]Final Indices (SA)'!I11</f>
        <v>83.135187059814058</v>
      </c>
      <c r="AK11" s="9">
        <f>'[3]Final Indices (SA)'!J11</f>
        <v>80.907680309693831</v>
      </c>
      <c r="AL11" s="9">
        <f>'[3]Final Indices (SA)'!K11</f>
        <v>117.37439089282873</v>
      </c>
      <c r="AM11" s="9">
        <f>'[3]Final Indices (SA)'!L11</f>
        <v>68.931288754093188</v>
      </c>
      <c r="AN11" s="8">
        <v>37469</v>
      </c>
      <c r="AO11" s="9">
        <f>'[9]Final Indices (SA)'!B11</f>
        <v>106.07623577780409</v>
      </c>
      <c r="AP11" s="9">
        <f>'[9]Final Indices (SA)'!C11</f>
        <v>130.21451094790459</v>
      </c>
      <c r="AQ11" s="9">
        <f>'[9]Final Indices (SA)'!D11</f>
        <v>103.07657940623669</v>
      </c>
      <c r="AR11" s="9">
        <f>'[9]Final Indices (SA)'!E11</f>
        <v>104.07295169112915</v>
      </c>
      <c r="AS11" s="9">
        <f>'[9]Final Indices (SA)'!F11</f>
        <v>250.90402176944215</v>
      </c>
      <c r="AT11" s="9">
        <f>'[9]Final Indices (SA)'!G11</f>
        <v>77.56696397984382</v>
      </c>
      <c r="AU11" s="9">
        <f>'[9]Final Indices (SA)'!H11</f>
        <v>81.227545598202951</v>
      </c>
      <c r="AV11" s="9">
        <f>'[9]Final Indices (SA)'!I11</f>
        <v>62.083541905522097</v>
      </c>
      <c r="AW11" s="9">
        <f>'[9]Final Indices (SA)'!J11</f>
        <v>73.084255603234823</v>
      </c>
      <c r="AX11" s="9">
        <f>'[9]Final Indices (SA)'!K11</f>
        <v>90.272550588779524</v>
      </c>
      <c r="AY11" s="9">
        <f>'[9]Final Indices (SA)'!L11</f>
        <v>111.29185263800386</v>
      </c>
      <c r="AZ11" s="9">
        <f>'[9]Final Indices (SA)'!M11</f>
        <v>81.113350572396996</v>
      </c>
      <c r="BA11" s="34"/>
      <c r="BB11" s="75">
        <v>37469</v>
      </c>
      <c r="BC11" s="34">
        <f>'[5]Final Indices (SA)'!B11</f>
        <v>100.61620925333492</v>
      </c>
      <c r="BD11" s="34">
        <f>'[5]Final Indices (SA)'!C11</f>
        <v>87.866023009801552</v>
      </c>
      <c r="BE11" s="34">
        <f>'[5]Final Indices (SA)'!D11</f>
        <v>95.76467740376016</v>
      </c>
      <c r="BF11" s="34">
        <f>'[5]Final Indices (SA)'!E11</f>
        <v>87.144884265351919</v>
      </c>
      <c r="BG11" s="34">
        <f>'[5]Final Indices (SA)'!F11</f>
        <v>62.460371573813198</v>
      </c>
      <c r="BH11" s="34">
        <f>'[5]Final Indices (SA)'!G11</f>
        <v>78.17286584881721</v>
      </c>
      <c r="BI11" s="34">
        <f>'[5]Final Indices (SA)'!H11</f>
        <v>83.116749502221936</v>
      </c>
      <c r="BJ11" s="34">
        <f>'[5]Final Indices (SA)'!J11</f>
        <v>87.854308711491626</v>
      </c>
      <c r="BK11" s="34">
        <f>'[5]Final Indices (SA)'!I11</f>
        <v>76.519010429718335</v>
      </c>
      <c r="BL11" s="34">
        <f>'[5]Final Indices (SA)'!K11</f>
        <v>86.213000184076449</v>
      </c>
      <c r="BM11" s="34">
        <f>'[5]Final Indices (SA)'!L11</f>
        <v>123.82640873806817</v>
      </c>
      <c r="BN11" s="34">
        <f>'[5]Final Indices (SA)'!M11</f>
        <v>69.624081859988422</v>
      </c>
      <c r="BO11" s="84">
        <v>37469</v>
      </c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N11" s="9">
        <f>'[10]S_Index G_Rates'!K18</f>
        <v>94.948027993499167</v>
      </c>
      <c r="DO11" s="9">
        <f t="shared" si="0"/>
        <v>58.86101209989917</v>
      </c>
      <c r="DQ11" s="9">
        <v>101.21619688081272</v>
      </c>
      <c r="DR11" s="9">
        <f>'[10]S_Index G_Rates'!H37</f>
        <v>117.86162588251739</v>
      </c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</row>
    <row r="12" spans="1:136" x14ac:dyDescent="0.25">
      <c r="A12" s="2">
        <f>'[6]SEA Index'!A11</f>
        <v>37500</v>
      </c>
      <c r="B12" s="12">
        <f>'[6]SEA Index'!B11</f>
        <v>138.17080244426478</v>
      </c>
      <c r="C12" s="12">
        <f>'[6]SEA Index'!C11</f>
        <v>95.085695414437154</v>
      </c>
      <c r="D12" s="12">
        <f>'[6]SEA Index'!D11</f>
        <v>58.993979697171802</v>
      </c>
      <c r="E12" s="12">
        <f>'[6]SEA Index'!E11</f>
        <v>72.275701106239978</v>
      </c>
      <c r="F12" s="12">
        <f>'[6]SEA Index'!F11</f>
        <v>95.114005732603559</v>
      </c>
      <c r="G12" s="12">
        <f>'[1]Index Data'!G11</f>
        <v>84.60390358083049</v>
      </c>
      <c r="H12" s="12">
        <f>'[6]SEA Index'!H11</f>
        <v>77.601395767806906</v>
      </c>
      <c r="I12" s="12">
        <f>'[6]SEA Index'!I11</f>
        <v>55.964800187197305</v>
      </c>
      <c r="J12" s="12">
        <f>'[6]SEA Index'!J11</f>
        <v>79.340577579924201</v>
      </c>
      <c r="K12" s="12">
        <f>'[6]SEA Index'!K11</f>
        <v>117.51151255423463</v>
      </c>
      <c r="L12" s="47">
        <f>'[6]SEA Index'!L11</f>
        <v>67.620028921638976</v>
      </c>
      <c r="N12" s="8">
        <v>37500</v>
      </c>
      <c r="O12" s="9">
        <f>'[2]Final Indices (SA)'!B12</f>
        <v>84.035350140023425</v>
      </c>
      <c r="P12" s="9">
        <f>'[2]Final Indices (SA)'!C12</f>
        <v>85.951707752706056</v>
      </c>
      <c r="Q12" s="9">
        <f>'[2]Final Indices (SA)'!D12</f>
        <v>94.78613407841155</v>
      </c>
      <c r="R12" s="9">
        <f>'[2]Final Indices (SA)'!E12</f>
        <v>92.821833467175921</v>
      </c>
      <c r="S12" s="9">
        <f>'[2]Final Indices (SA)'!F12</f>
        <v>156.56898285587718</v>
      </c>
      <c r="T12" s="9">
        <f>'[2]Final Indices (SA)'!G12</f>
        <v>83.7333939968685</v>
      </c>
      <c r="U12" s="9">
        <f>'[2]Final Indices (SA)'!H12</f>
        <v>79.182180089516422</v>
      </c>
      <c r="V12" s="9">
        <f>'[2]Final Indices (SA)'!I12</f>
        <v>68.017929441510461</v>
      </c>
      <c r="W12" s="9">
        <f>'[2]Final Indices (SA)'!J12</f>
        <v>71.924036250862613</v>
      </c>
      <c r="X12" s="9">
        <f>'[2]Final Indices (SA)'!K12</f>
        <v>81.631604212544218</v>
      </c>
      <c r="Y12" s="9">
        <f>'[2]Final Indices (SA)'!L12</f>
        <v>111.98111645876546</v>
      </c>
      <c r="Z12" s="9">
        <f>'[2]Final Indices (SA)'!M12</f>
        <v>72.89765167022891</v>
      </c>
      <c r="AA12" s="33"/>
      <c r="AB12" s="74">
        <v>37500</v>
      </c>
      <c r="AC12" s="9">
        <f>'[3]Seasonal Adjustment'!$G11</f>
        <v>89.275135069453952</v>
      </c>
      <c r="AD12" s="34">
        <f>'[8]Final Indices (SA)'!C12</f>
        <v>90.488089360772918</v>
      </c>
      <c r="AE12" s="9">
        <f>'[3]Seasonal Adjustment'!$U11</f>
        <v>89.88354206334985</v>
      </c>
      <c r="AF12" s="9">
        <f>'[3]Final Indices (SA)'!E12</f>
        <v>73.868792685708001</v>
      </c>
      <c r="AG12" s="9">
        <f>'[3]Final Indices (SA)'!F12</f>
        <v>73.792854532570573</v>
      </c>
      <c r="AH12" s="9">
        <f>'[3]Final Indices (SA)'!G12</f>
        <v>80.437359102446734</v>
      </c>
      <c r="AI12" s="9">
        <f>'[3]Final Indices (SA)'!H12</f>
        <v>70.946855273210758</v>
      </c>
      <c r="AJ12" s="9">
        <f>'[3]Final Indices (SA)'!I12</f>
        <v>83.99683919453885</v>
      </c>
      <c r="AK12" s="9">
        <f>'[3]Final Indices (SA)'!J12</f>
        <v>80.158767323475672</v>
      </c>
      <c r="AL12" s="9">
        <f>'[3]Final Indices (SA)'!K12</f>
        <v>117.95934594110828</v>
      </c>
      <c r="AM12" s="9">
        <f>'[3]Final Indices (SA)'!L12</f>
        <v>67.954570859942947</v>
      </c>
      <c r="AN12" s="8">
        <v>37500</v>
      </c>
      <c r="AO12" s="9">
        <f>'[9]Final Indices (SA)'!B12</f>
        <v>100.4120357077318</v>
      </c>
      <c r="AP12" s="9">
        <f>'[9]Final Indices (SA)'!C12</f>
        <v>131.61532930188744</v>
      </c>
      <c r="AQ12" s="9">
        <f>'[9]Final Indices (SA)'!D12</f>
        <v>103.05111783007725</v>
      </c>
      <c r="AR12" s="9">
        <f>'[9]Final Indices (SA)'!E12</f>
        <v>103.31618774165658</v>
      </c>
      <c r="AS12" s="9">
        <f>'[9]Final Indices (SA)'!F12</f>
        <v>255.0486955807495</v>
      </c>
      <c r="AT12" s="9">
        <f>'[9]Final Indices (SA)'!G12</f>
        <v>77.976462887466923</v>
      </c>
      <c r="AU12" s="9">
        <f>'[9]Final Indices (SA)'!H12</f>
        <v>80.666651434169552</v>
      </c>
      <c r="AV12" s="9">
        <f>'[9]Final Indices (SA)'!I12</f>
        <v>60.796103028702049</v>
      </c>
      <c r="AW12" s="9">
        <f>'[9]Final Indices (SA)'!J12</f>
        <v>68.790894386656674</v>
      </c>
      <c r="AX12" s="9">
        <f>'[9]Final Indices (SA)'!K12</f>
        <v>89.15588749657725</v>
      </c>
      <c r="AY12" s="9">
        <f>'[9]Final Indices (SA)'!L12</f>
        <v>111.54495125096692</v>
      </c>
      <c r="AZ12" s="9">
        <f>'[9]Final Indices (SA)'!M12</f>
        <v>79.928214138517021</v>
      </c>
      <c r="BA12" s="34"/>
      <c r="BB12" s="75">
        <v>37500</v>
      </c>
      <c r="BC12" s="34">
        <f>'[5]Final Indices (SA)'!B12</f>
        <v>98.4000696613396</v>
      </c>
      <c r="BD12" s="34">
        <f>'[5]Final Indices (SA)'!C12</f>
        <v>87.873967479824969</v>
      </c>
      <c r="BE12" s="34">
        <f>'[5]Final Indices (SA)'!D12</f>
        <v>95.004613285519468</v>
      </c>
      <c r="BF12" s="34">
        <f>'[5]Final Indices (SA)'!E12</f>
        <v>87.093876977903292</v>
      </c>
      <c r="BG12" s="34">
        <f>'[5]Final Indices (SA)'!F12</f>
        <v>53.119748989479866</v>
      </c>
      <c r="BH12" s="34">
        <f>'[5]Final Indices (SA)'!G12</f>
        <v>78.518373860167131</v>
      </c>
      <c r="BI12" s="34">
        <f>'[5]Final Indices (SA)'!H12</f>
        <v>82.276160129220656</v>
      </c>
      <c r="BJ12" s="34">
        <f>'[5]Final Indices (SA)'!J12</f>
        <v>85.381814285772776</v>
      </c>
      <c r="BK12" s="34">
        <f>'[5]Final Indices (SA)'!I12</f>
        <v>75.492770219603187</v>
      </c>
      <c r="BL12" s="34">
        <f>'[5]Final Indices (SA)'!K12</f>
        <v>84.988769652496543</v>
      </c>
      <c r="BM12" s="34">
        <f>'[5]Final Indices (SA)'!L12</f>
        <v>122.59502652820686</v>
      </c>
      <c r="BN12" s="34">
        <f>'[5]Final Indices (SA)'!M12</f>
        <v>69.324810360836452</v>
      </c>
      <c r="BO12" s="84">
        <v>37500</v>
      </c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N12" s="9">
        <f>'[10]S_Index G_Rates'!K19</f>
        <v>95.989943638536417</v>
      </c>
      <c r="DO12" s="9">
        <f t="shared" si="0"/>
        <v>59.506925561038258</v>
      </c>
      <c r="DQ12" s="9">
        <v>102.33223637144084</v>
      </c>
      <c r="DR12" s="9">
        <f>'[10]S_Index G_Rates'!H38</f>
        <v>120.02185518810666</v>
      </c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</row>
    <row r="13" spans="1:136" x14ac:dyDescent="0.25">
      <c r="A13" s="2">
        <f>'[6]SEA Index'!A12</f>
        <v>37530</v>
      </c>
      <c r="B13" s="12">
        <f>'[6]SEA Index'!B12</f>
        <v>138.66200423333962</v>
      </c>
      <c r="C13" s="12">
        <f>'[6]SEA Index'!C12</f>
        <v>95.409432671263062</v>
      </c>
      <c r="D13" s="12">
        <f>'[6]SEA Index'!D12</f>
        <v>64.794846837885217</v>
      </c>
      <c r="E13" s="12">
        <f>'[6]SEA Index'!E12</f>
        <v>72.616662334741619</v>
      </c>
      <c r="F13" s="12">
        <f>'[6]SEA Index'!F12</f>
        <v>94.421744550059401</v>
      </c>
      <c r="G13" s="12">
        <f>'[1]Index Data'!G12</f>
        <v>84.083654760732585</v>
      </c>
      <c r="H13" s="12">
        <f>'[6]SEA Index'!H12</f>
        <v>73.02639119008883</v>
      </c>
      <c r="I13" s="12">
        <f>'[6]SEA Index'!I12</f>
        <v>53.599894689335734</v>
      </c>
      <c r="J13" s="12">
        <f>'[6]SEA Index'!J12</f>
        <v>78.614630851434441</v>
      </c>
      <c r="K13" s="12">
        <f>'[6]SEA Index'!K12</f>
        <v>120.31766982066196</v>
      </c>
      <c r="L13" s="47">
        <f>'[6]SEA Index'!L12</f>
        <v>65.438657025287895</v>
      </c>
      <c r="N13" s="8">
        <v>37530</v>
      </c>
      <c r="O13" s="9">
        <f>'[2]Final Indices (SA)'!B13</f>
        <v>84.079896615528526</v>
      </c>
      <c r="P13" s="9">
        <f>'[2]Final Indices (SA)'!C13</f>
        <v>88.958034395185294</v>
      </c>
      <c r="Q13" s="9">
        <f>'[2]Final Indices (SA)'!D13</f>
        <v>94.98804443922208</v>
      </c>
      <c r="R13" s="9">
        <f>'[2]Final Indices (SA)'!E13</f>
        <v>92.697600360819436</v>
      </c>
      <c r="S13" s="9">
        <f>'[2]Final Indices (SA)'!F13</f>
        <v>157.44074408445553</v>
      </c>
      <c r="T13" s="9">
        <f>'[2]Final Indices (SA)'!G13</f>
        <v>84.880512774145714</v>
      </c>
      <c r="U13" s="9">
        <f>'[2]Final Indices (SA)'!H13</f>
        <v>78.928351259728217</v>
      </c>
      <c r="V13" s="9">
        <f>'[2]Final Indices (SA)'!I13</f>
        <v>67.115155674902581</v>
      </c>
      <c r="W13" s="9">
        <f>'[2]Final Indices (SA)'!J13</f>
        <v>70.525933954519502</v>
      </c>
      <c r="X13" s="9">
        <f>'[2]Final Indices (SA)'!K13</f>
        <v>81.349737355224704</v>
      </c>
      <c r="Y13" s="9">
        <f>'[2]Final Indices (SA)'!L13</f>
        <v>116.06109887547549</v>
      </c>
      <c r="Z13" s="9">
        <f>'[2]Final Indices (SA)'!M13</f>
        <v>70.092165371022915</v>
      </c>
      <c r="AA13" s="33"/>
      <c r="AB13" s="74">
        <v>37530</v>
      </c>
      <c r="AC13" s="9">
        <f>'[3]Seasonal Adjustment'!$G12</f>
        <v>86.208689725033253</v>
      </c>
      <c r="AD13" s="34">
        <f>'[8]Final Indices (SA)'!C13</f>
        <v>90.834491061138621</v>
      </c>
      <c r="AE13" s="9">
        <f>'[3]Seasonal Adjustment'!$U12</f>
        <v>86.362083317013543</v>
      </c>
      <c r="AF13" s="9">
        <f>'[3]Final Indices (SA)'!E13</f>
        <v>70.49753803601655</v>
      </c>
      <c r="AG13" s="9">
        <f>'[3]Final Indices (SA)'!F13</f>
        <v>74.397377695227206</v>
      </c>
      <c r="AH13" s="9">
        <f>'[3]Final Indices (SA)'!G13</f>
        <v>79.785702105871096</v>
      </c>
      <c r="AI13" s="9">
        <f>'[3]Final Indices (SA)'!H13</f>
        <v>71.029230927486751</v>
      </c>
      <c r="AJ13" s="9">
        <f>'[3]Final Indices (SA)'!I13</f>
        <v>84.044365275391357</v>
      </c>
      <c r="AK13" s="9">
        <f>'[3]Final Indices (SA)'!J13</f>
        <v>80.118733619082704</v>
      </c>
      <c r="AL13" s="9">
        <f>'[3]Final Indices (SA)'!K13</f>
        <v>122.40148903576221</v>
      </c>
      <c r="AM13" s="9">
        <f>'[3]Final Indices (SA)'!L13</f>
        <v>65.455685425260071</v>
      </c>
      <c r="AN13" s="8">
        <v>37530</v>
      </c>
      <c r="AO13" s="9">
        <f>'[9]Final Indices (SA)'!B13</f>
        <v>99.478463976307836</v>
      </c>
      <c r="AP13" s="9">
        <f>'[9]Final Indices (SA)'!C13</f>
        <v>132.52671587871339</v>
      </c>
      <c r="AQ13" s="9">
        <f>'[9]Final Indices (SA)'!D13</f>
        <v>104.37682826896173</v>
      </c>
      <c r="AR13" s="9">
        <f>'[9]Final Indices (SA)'!E13</f>
        <v>104.19135008958216</v>
      </c>
      <c r="AS13" s="9">
        <f>'[9]Final Indices (SA)'!F13</f>
        <v>263.56979693474995</v>
      </c>
      <c r="AT13" s="9">
        <f>'[9]Final Indices (SA)'!G13</f>
        <v>78.625612928482624</v>
      </c>
      <c r="AU13" s="9">
        <f>'[9]Final Indices (SA)'!H13</f>
        <v>78.028910779009394</v>
      </c>
      <c r="AV13" s="9">
        <f>'[9]Final Indices (SA)'!I13</f>
        <v>58.986908727208132</v>
      </c>
      <c r="AW13" s="9">
        <f>'[9]Final Indices (SA)'!J13</f>
        <v>68.270342592340484</v>
      </c>
      <c r="AX13" s="9">
        <f>'[9]Final Indices (SA)'!K13</f>
        <v>88.82809403220331</v>
      </c>
      <c r="AY13" s="9">
        <f>'[9]Final Indices (SA)'!L13</f>
        <v>115.03010700693234</v>
      </c>
      <c r="AZ13" s="9">
        <f>'[9]Final Indices (SA)'!M13</f>
        <v>77.221604276913396</v>
      </c>
      <c r="BA13" s="34"/>
      <c r="BB13" s="75">
        <v>37530</v>
      </c>
      <c r="BC13" s="34">
        <f>'[5]Final Indices (SA)'!B13</f>
        <v>98.561512587101973</v>
      </c>
      <c r="BD13" s="34">
        <f>'[5]Final Indices (SA)'!C13</f>
        <v>88.239875384436075</v>
      </c>
      <c r="BE13" s="34">
        <f>'[5]Final Indices (SA)'!D13</f>
        <v>95.365519168124024</v>
      </c>
      <c r="BF13" s="34">
        <f>'[5]Final Indices (SA)'!E13</f>
        <v>87.79633243079428</v>
      </c>
      <c r="BG13" s="34">
        <f>'[5]Final Indices (SA)'!F13</f>
        <v>52.915691476348165</v>
      </c>
      <c r="BH13" s="34">
        <f>'[5]Final Indices (SA)'!G13</f>
        <v>80.204733149041331</v>
      </c>
      <c r="BI13" s="34">
        <f>'[5]Final Indices (SA)'!H13</f>
        <v>81.323404995973334</v>
      </c>
      <c r="BJ13" s="34">
        <f>'[5]Final Indices (SA)'!J13</f>
        <v>84.392807277038912</v>
      </c>
      <c r="BK13" s="34">
        <f>'[5]Final Indices (SA)'!I13</f>
        <v>75.607771524037275</v>
      </c>
      <c r="BL13" s="34">
        <f>'[5]Final Indices (SA)'!K13</f>
        <v>85.023496394490394</v>
      </c>
      <c r="BM13" s="34">
        <f>'[5]Final Indices (SA)'!L13</f>
        <v>125.54378513855107</v>
      </c>
      <c r="BN13" s="34">
        <f>'[5]Final Indices (SA)'!M13</f>
        <v>67.724177903874576</v>
      </c>
      <c r="BO13" s="84">
        <v>37530</v>
      </c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N13" s="9">
        <f>'[10]S_Index G_Rates'!K20</f>
        <v>98.037839386150821</v>
      </c>
      <c r="DO13" s="9">
        <f t="shared" si="0"/>
        <v>60.776475007477693</v>
      </c>
      <c r="DQ13" s="9">
        <v>103.2765774788954</v>
      </c>
      <c r="DR13" s="9">
        <f>'[10]S_Index G_Rates'!H39</f>
        <v>136.49147240496379</v>
      </c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</row>
    <row r="14" spans="1:136" x14ac:dyDescent="0.25">
      <c r="A14" s="2">
        <f>'[6]SEA Index'!A13</f>
        <v>37561</v>
      </c>
      <c r="B14" s="12">
        <f>'[6]SEA Index'!B13</f>
        <v>135.55521964628366</v>
      </c>
      <c r="C14" s="12">
        <f>'[6]SEA Index'!C13</f>
        <v>95.667104471750577</v>
      </c>
      <c r="D14" s="12">
        <f>'[6]SEA Index'!D13</f>
        <v>69.639153394766012</v>
      </c>
      <c r="E14" s="12">
        <f>'[6]SEA Index'!E13</f>
        <v>73.631593309930267</v>
      </c>
      <c r="F14" s="12">
        <f>'[6]SEA Index'!F13</f>
        <v>93.109235481504228</v>
      </c>
      <c r="G14" s="12">
        <f>'[1]Index Data'!G13</f>
        <v>83.735910790868445</v>
      </c>
      <c r="H14" s="12">
        <f>'[6]SEA Index'!H13</f>
        <v>70.925219026124324</v>
      </c>
      <c r="I14" s="12">
        <f>'[6]SEA Index'!I13</f>
        <v>52.282595491518933</v>
      </c>
      <c r="J14" s="12">
        <f>'[6]SEA Index'!J13</f>
        <v>77.55955538594435</v>
      </c>
      <c r="K14" s="12">
        <f>'[6]SEA Index'!K13</f>
        <v>123.19111272826029</v>
      </c>
      <c r="L14" s="47">
        <f>'[6]SEA Index'!L13</f>
        <v>63.054537365372276</v>
      </c>
      <c r="N14" s="8">
        <v>37561</v>
      </c>
      <c r="O14" s="9">
        <f>'[2]Final Indices (SA)'!B14</f>
        <v>83.56118867912744</v>
      </c>
      <c r="P14" s="9">
        <f>'[2]Final Indices (SA)'!C14</f>
        <v>90.360423315947969</v>
      </c>
      <c r="Q14" s="9">
        <f>'[2]Final Indices (SA)'!D14</f>
        <v>95.602585249265843</v>
      </c>
      <c r="R14" s="9">
        <f>'[2]Final Indices (SA)'!E14</f>
        <v>92.591574482828932</v>
      </c>
      <c r="S14" s="9">
        <f>'[2]Final Indices (SA)'!F14</f>
        <v>162.37758503002456</v>
      </c>
      <c r="T14" s="9">
        <f>'[2]Final Indices (SA)'!G14</f>
        <v>83.540891750992515</v>
      </c>
      <c r="U14" s="9">
        <f>'[2]Final Indices (SA)'!H14</f>
        <v>78.341365639314276</v>
      </c>
      <c r="V14" s="9">
        <f>'[2]Final Indices (SA)'!I14</f>
        <v>66.588230828332954</v>
      </c>
      <c r="W14" s="9">
        <f>'[2]Final Indices (SA)'!J14</f>
        <v>70.264889743402293</v>
      </c>
      <c r="X14" s="9">
        <f>'[2]Final Indices (SA)'!K14</f>
        <v>81.181461639862277</v>
      </c>
      <c r="Y14" s="9">
        <f>'[2]Final Indices (SA)'!L14</f>
        <v>117.59560895866579</v>
      </c>
      <c r="Z14" s="9">
        <f>'[2]Final Indices (SA)'!M14</f>
        <v>69.034432797909233</v>
      </c>
      <c r="AA14" s="33"/>
      <c r="AB14" s="74">
        <v>37561</v>
      </c>
      <c r="AC14" s="9">
        <f>'[3]Seasonal Adjustment'!$G13</f>
        <v>83.940910421637696</v>
      </c>
      <c r="AD14" s="34">
        <f>'[8]Final Indices (SA)'!C14</f>
        <v>91.087699818105989</v>
      </c>
      <c r="AE14" s="9">
        <f>'[3]Seasonal Adjustment'!$U13</f>
        <v>85.148377633752048</v>
      </c>
      <c r="AF14" s="9">
        <f>'[3]Final Indices (SA)'!E14</f>
        <v>75.997601358704856</v>
      </c>
      <c r="AG14" s="9">
        <f>'[3]Final Indices (SA)'!F14</f>
        <v>73.461752934624144</v>
      </c>
      <c r="AH14" s="9">
        <f>'[3]Final Indices (SA)'!G14</f>
        <v>79.270543876053722</v>
      </c>
      <c r="AI14" s="9">
        <f>'[3]Final Indices (SA)'!H14</f>
        <v>72.763677556118125</v>
      </c>
      <c r="AJ14" s="9">
        <f>'[3]Final Indices (SA)'!I14</f>
        <v>83.082397632247989</v>
      </c>
      <c r="AK14" s="9">
        <f>'[3]Final Indices (SA)'!J14</f>
        <v>80.438583879774498</v>
      </c>
      <c r="AL14" s="9">
        <f>'[3]Final Indices (SA)'!K14</f>
        <v>123.74228414584901</v>
      </c>
      <c r="AM14" s="9">
        <f>'[3]Final Indices (SA)'!L14</f>
        <v>65.00492894164249</v>
      </c>
      <c r="AN14" s="8">
        <v>37561</v>
      </c>
      <c r="AO14" s="9">
        <f>'[9]Final Indices (SA)'!B14</f>
        <v>98.871608994671533</v>
      </c>
      <c r="AP14" s="9">
        <f>'[9]Final Indices (SA)'!C14</f>
        <v>133.35131733667004</v>
      </c>
      <c r="AQ14" s="9">
        <f>'[9]Final Indices (SA)'!D14</f>
        <v>105.64223593618023</v>
      </c>
      <c r="AR14" s="9">
        <f>'[9]Final Indices (SA)'!E14</f>
        <v>105.57713675677054</v>
      </c>
      <c r="AS14" s="9">
        <f>'[9]Final Indices (SA)'!F14</f>
        <v>257.32132963893554</v>
      </c>
      <c r="AT14" s="9">
        <f>'[9]Final Indices (SA)'!G14</f>
        <v>79.25594978592504</v>
      </c>
      <c r="AU14" s="9">
        <f>'[9]Final Indices (SA)'!H14</f>
        <v>78.419345976877139</v>
      </c>
      <c r="AV14" s="9">
        <f>'[9]Final Indices (SA)'!I14</f>
        <v>58.034455642321568</v>
      </c>
      <c r="AW14" s="9">
        <f>'[9]Final Indices (SA)'!J14</f>
        <v>67.656047645371885</v>
      </c>
      <c r="AX14" s="9">
        <f>'[9]Final Indices (SA)'!K14</f>
        <v>88.871929649871817</v>
      </c>
      <c r="AY14" s="9">
        <f>'[9]Final Indices (SA)'!L14</f>
        <v>114.49512810668323</v>
      </c>
      <c r="AZ14" s="9">
        <f>'[9]Final Indices (SA)'!M14</f>
        <v>77.620708513521677</v>
      </c>
      <c r="BA14" s="34"/>
      <c r="BB14" s="75">
        <v>37561</v>
      </c>
      <c r="BC14" s="34">
        <f>'[5]Final Indices (SA)'!B14</f>
        <v>98.600300615224526</v>
      </c>
      <c r="BD14" s="34">
        <f>'[5]Final Indices (SA)'!C14</f>
        <v>88.243043605302319</v>
      </c>
      <c r="BE14" s="34">
        <f>'[5]Final Indices (SA)'!D14</f>
        <v>95.722417867538056</v>
      </c>
      <c r="BF14" s="34">
        <f>'[5]Final Indices (SA)'!E14</f>
        <v>88.060977498187668</v>
      </c>
      <c r="BG14" s="34">
        <f>'[5]Final Indices (SA)'!F14</f>
        <v>51.360412225470924</v>
      </c>
      <c r="BH14" s="34">
        <f>'[5]Final Indices (SA)'!G14</f>
        <v>79.835068853369677</v>
      </c>
      <c r="BI14" s="34">
        <f>'[5]Final Indices (SA)'!H14</f>
        <v>81.769531054620828</v>
      </c>
      <c r="BJ14" s="34">
        <f>'[5]Final Indices (SA)'!J14</f>
        <v>85.505703205681627</v>
      </c>
      <c r="BK14" s="34">
        <f>'[5]Final Indices (SA)'!I14</f>
        <v>73.69002609933932</v>
      </c>
      <c r="BL14" s="34">
        <f>'[5]Final Indices (SA)'!K14</f>
        <v>85.045857687474239</v>
      </c>
      <c r="BM14" s="34">
        <f>'[5]Final Indices (SA)'!L14</f>
        <v>126.71269500885293</v>
      </c>
      <c r="BN14" s="34">
        <f>'[5]Final Indices (SA)'!M14</f>
        <v>67.117077481094071</v>
      </c>
      <c r="BO14" s="84">
        <v>37561</v>
      </c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N14" s="9">
        <f>'[10]S_Index G_Rates'!K21</f>
        <v>99.082988707225056</v>
      </c>
      <c r="DO14" s="9">
        <f t="shared" si="0"/>
        <v>61.424393117353169</v>
      </c>
      <c r="DQ14" s="9">
        <v>103.79167262841608</v>
      </c>
      <c r="DR14" s="9">
        <f>'[10]S_Index G_Rates'!H40</f>
        <v>138.04873149166187</v>
      </c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</row>
    <row r="15" spans="1:136" x14ac:dyDescent="0.25">
      <c r="A15" s="2">
        <f>'[6]SEA Index'!A14</f>
        <v>37591</v>
      </c>
      <c r="B15" s="12">
        <f>'[6]SEA Index'!B14</f>
        <v>134.52959205092654</v>
      </c>
      <c r="C15" s="12">
        <f>'[6]SEA Index'!C14</f>
        <v>95.98780757615728</v>
      </c>
      <c r="D15" s="12">
        <f>'[6]SEA Index'!D14</f>
        <v>75.707199292233724</v>
      </c>
      <c r="E15" s="12">
        <f>'[6]SEA Index'!E14</f>
        <v>72.447837757425788</v>
      </c>
      <c r="F15" s="12">
        <f>'[6]SEA Index'!F14</f>
        <v>93.817424334609242</v>
      </c>
      <c r="G15" s="12">
        <f>'[1]Index Data'!G14</f>
        <v>81.50570833435809</v>
      </c>
      <c r="H15" s="12">
        <f>'[6]SEA Index'!H14</f>
        <v>74.122869399604312</v>
      </c>
      <c r="I15" s="12">
        <f>'[6]SEA Index'!I14</f>
        <v>50.740090623415625</v>
      </c>
      <c r="J15" s="12">
        <f>'[6]SEA Index'!J14</f>
        <v>76.757653300479419</v>
      </c>
      <c r="K15" s="12">
        <f>'[6]SEA Index'!K14</f>
        <v>122.86224545997106</v>
      </c>
      <c r="L15" s="47">
        <f>'[6]SEA Index'!L14</f>
        <v>62.569639266380861</v>
      </c>
      <c r="N15" s="8">
        <v>37591</v>
      </c>
      <c r="O15" s="9">
        <f>'[2]Final Indices (SA)'!B15</f>
        <v>82.42972724075581</v>
      </c>
      <c r="P15" s="9">
        <f>'[2]Final Indices (SA)'!C15</f>
        <v>90.778828048338355</v>
      </c>
      <c r="Q15" s="9">
        <f>'[2]Final Indices (SA)'!D15</f>
        <v>96.048142560997164</v>
      </c>
      <c r="R15" s="9">
        <f>'[2]Final Indices (SA)'!E15</f>
        <v>93.056568861952968</v>
      </c>
      <c r="S15" s="9">
        <f>'[2]Final Indices (SA)'!F15</f>
        <v>163.5998197810095</v>
      </c>
      <c r="T15" s="9">
        <f>'[2]Final Indices (SA)'!G15</f>
        <v>84.907193258119392</v>
      </c>
      <c r="U15" s="9">
        <f>'[2]Final Indices (SA)'!H15</f>
        <v>77.192596022322661</v>
      </c>
      <c r="V15" s="9">
        <f>'[2]Final Indices (SA)'!I15</f>
        <v>66.624555586295614</v>
      </c>
      <c r="W15" s="9">
        <f>'[2]Final Indices (SA)'!J15</f>
        <v>68.426797223452368</v>
      </c>
      <c r="X15" s="9">
        <f>'[2]Final Indices (SA)'!K15</f>
        <v>81.014278265466928</v>
      </c>
      <c r="Y15" s="9">
        <f>'[2]Final Indices (SA)'!L15</f>
        <v>118.70870566163414</v>
      </c>
      <c r="Z15" s="9">
        <f>'[2]Final Indices (SA)'!M15</f>
        <v>68.24628220308378</v>
      </c>
      <c r="AA15" s="33"/>
      <c r="AB15" s="74">
        <v>37591</v>
      </c>
      <c r="AC15" s="9">
        <f>'[3]Seasonal Adjustment'!$G14</f>
        <v>84.350783241826036</v>
      </c>
      <c r="AD15" s="34">
        <f>'[8]Final Indices (SA)'!C15</f>
        <v>92.077080417857175</v>
      </c>
      <c r="AE15" s="9">
        <f>'[3]Seasonal Adjustment'!$U14</f>
        <v>85.703178691400879</v>
      </c>
      <c r="AF15" s="9">
        <f>'[3]Final Indices (SA)'!E15</f>
        <v>77.450745790017791</v>
      </c>
      <c r="AG15" s="9">
        <f>'[3]Final Indices (SA)'!F15</f>
        <v>72.962286850368017</v>
      </c>
      <c r="AH15" s="9">
        <f>'[3]Final Indices (SA)'!G15</f>
        <v>78.61144635672683</v>
      </c>
      <c r="AI15" s="9">
        <f>'[3]Final Indices (SA)'!H15</f>
        <v>71.707141811324547</v>
      </c>
      <c r="AJ15" s="9">
        <f>'[3]Final Indices (SA)'!I15</f>
        <v>81.599032035251213</v>
      </c>
      <c r="AK15" s="9">
        <f>'[3]Final Indices (SA)'!J15</f>
        <v>80.2229314326907</v>
      </c>
      <c r="AL15" s="9">
        <f>'[3]Final Indices (SA)'!K15</f>
        <v>122.94378767047112</v>
      </c>
      <c r="AM15" s="9">
        <f>'[3]Final Indices (SA)'!L15</f>
        <v>65.251716213359188</v>
      </c>
      <c r="AN15" s="8">
        <v>37591</v>
      </c>
      <c r="AO15" s="9">
        <f>'[9]Final Indices (SA)'!B15</f>
        <v>98.007138144187365</v>
      </c>
      <c r="AP15" s="9">
        <f>'[9]Final Indices (SA)'!C15</f>
        <v>132.49234035444795</v>
      </c>
      <c r="AQ15" s="9">
        <f>'[9]Final Indices (SA)'!D15</f>
        <v>103.20094341508417</v>
      </c>
      <c r="AR15" s="9">
        <f>'[9]Final Indices (SA)'!E15</f>
        <v>107.20486383761009</v>
      </c>
      <c r="AS15" s="9">
        <f>'[9]Final Indices (SA)'!F15</f>
        <v>270.16737172704774</v>
      </c>
      <c r="AT15" s="9">
        <f>'[9]Final Indices (SA)'!G15</f>
        <v>77.378928936553109</v>
      </c>
      <c r="AU15" s="9">
        <f>'[9]Final Indices (SA)'!H15</f>
        <v>77.829228374727464</v>
      </c>
      <c r="AV15" s="9">
        <f>'[9]Final Indices (SA)'!I15</f>
        <v>57.002645116426478</v>
      </c>
      <c r="AW15" s="9">
        <f>'[9]Final Indices (SA)'!J15</f>
        <v>68.25831699594427</v>
      </c>
      <c r="AX15" s="9">
        <f>'[9]Final Indices (SA)'!K15</f>
        <v>88.205101246768024</v>
      </c>
      <c r="AY15" s="9">
        <f>'[9]Final Indices (SA)'!L15</f>
        <v>114.00983538455139</v>
      </c>
      <c r="AZ15" s="9">
        <f>'[9]Final Indices (SA)'!M15</f>
        <v>77.366221036330018</v>
      </c>
      <c r="BA15" s="34"/>
      <c r="BB15" s="75">
        <v>37591</v>
      </c>
      <c r="BC15" s="34">
        <f>'[5]Final Indices (SA)'!B15</f>
        <v>96.880577973313549</v>
      </c>
      <c r="BD15" s="34">
        <f>'[5]Final Indices (SA)'!C15</f>
        <v>89.838822364635035</v>
      </c>
      <c r="BE15" s="34">
        <f>'[5]Final Indices (SA)'!D15</f>
        <v>96.017111702000932</v>
      </c>
      <c r="BF15" s="34">
        <f>'[5]Final Indices (SA)'!E15</f>
        <v>88.283845534319155</v>
      </c>
      <c r="BG15" s="34">
        <f>'[5]Final Indices (SA)'!F15</f>
        <v>53.269410837500708</v>
      </c>
      <c r="BH15" s="34">
        <f>'[5]Final Indices (SA)'!G15</f>
        <v>79.427614209760037</v>
      </c>
      <c r="BI15" s="34">
        <f>'[5]Final Indices (SA)'!H15</f>
        <v>81.898853918814908</v>
      </c>
      <c r="BJ15" s="34">
        <f>'[5]Final Indices (SA)'!J15</f>
        <v>88.757973966137314</v>
      </c>
      <c r="BK15" s="34">
        <f>'[5]Final Indices (SA)'!I15</f>
        <v>73.004159772635148</v>
      </c>
      <c r="BL15" s="34">
        <f>'[5]Final Indices (SA)'!K15</f>
        <v>85.618120762987331</v>
      </c>
      <c r="BM15" s="34">
        <f>'[5]Final Indices (SA)'!L15</f>
        <v>129.38325820053691</v>
      </c>
      <c r="BN15" s="34">
        <f>'[5]Final Indices (SA)'!M15</f>
        <v>66.174033606638631</v>
      </c>
      <c r="BO15" s="84">
        <v>37591</v>
      </c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N15" s="9">
        <f>'[10]S_Index G_Rates'!K22</f>
        <v>98.985850634812948</v>
      </c>
      <c r="DO15" s="9">
        <f t="shared" si="0"/>
        <v>61.364174433759224</v>
      </c>
      <c r="DQ15" s="9">
        <v>103.96337101158963</v>
      </c>
      <c r="DR15" s="9">
        <f>'[10]S_Index G_Rates'!H41</f>
        <v>134.5461385315792</v>
      </c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</row>
    <row r="16" spans="1:136" x14ac:dyDescent="0.25">
      <c r="A16" s="2">
        <f>'[6]SEA Index'!A15</f>
        <v>37622</v>
      </c>
      <c r="B16" s="12">
        <f>'[6]SEA Index'!B15</f>
        <v>136.47378705146667</v>
      </c>
      <c r="C16" s="12">
        <f>'[6]SEA Index'!C15</f>
        <v>96.197273259553185</v>
      </c>
      <c r="D16" s="12">
        <f>'[6]SEA Index'!D15</f>
        <v>80.889224772148395</v>
      </c>
      <c r="E16" s="12">
        <f>'[6]SEA Index'!E15</f>
        <v>75.504197175967434</v>
      </c>
      <c r="F16" s="12">
        <f>'[6]SEA Index'!F15</f>
        <v>95.695496155648115</v>
      </c>
      <c r="G16" s="12">
        <f>'[1]Index Data'!G15</f>
        <v>88.396948627541008</v>
      </c>
      <c r="H16" s="12">
        <f>'[6]SEA Index'!H15</f>
        <v>74.192167365407144</v>
      </c>
      <c r="I16" s="12">
        <f>'[6]SEA Index'!I15</f>
        <v>57.797130341732455</v>
      </c>
      <c r="J16" s="12">
        <f>'[6]SEA Index'!J15</f>
        <v>81.632880466832532</v>
      </c>
      <c r="K16" s="12">
        <f>'[6]SEA Index'!K15</f>
        <v>119.18917087293019</v>
      </c>
      <c r="L16" s="47">
        <f>'[6]SEA Index'!L15</f>
        <v>68.594411313078879</v>
      </c>
      <c r="N16" s="8">
        <v>37622</v>
      </c>
      <c r="O16" s="9">
        <f>'[2]Final Indices (SA)'!B16</f>
        <v>88.107500769550697</v>
      </c>
      <c r="P16" s="9">
        <f>'[2]Final Indices (SA)'!C16</f>
        <v>91.629765031894038</v>
      </c>
      <c r="Q16" s="9">
        <f>'[2]Final Indices (SA)'!D16</f>
        <v>95.995802829328042</v>
      </c>
      <c r="R16" s="9">
        <f>'[2]Final Indices (SA)'!E16</f>
        <v>95.931419120353723</v>
      </c>
      <c r="S16" s="9">
        <f>'[2]Final Indices (SA)'!F16</f>
        <v>183.48122759438988</v>
      </c>
      <c r="T16" s="9">
        <f>'[2]Final Indices (SA)'!G16</f>
        <v>89.587665123675151</v>
      </c>
      <c r="U16" s="9">
        <f>'[2]Final Indices (SA)'!H16</f>
        <v>81.405807712605139</v>
      </c>
      <c r="V16" s="9">
        <f>'[2]Final Indices (SA)'!I16</f>
        <v>71.147526807877057</v>
      </c>
      <c r="W16" s="9">
        <f>'[2]Final Indices (SA)'!J16</f>
        <v>78.379388308591089</v>
      </c>
      <c r="X16" s="9">
        <f>'[2]Final Indices (SA)'!K16</f>
        <v>85.728450426787163</v>
      </c>
      <c r="Y16" s="9">
        <f>'[2]Final Indices (SA)'!L16</f>
        <v>118.62511422409048</v>
      </c>
      <c r="Z16" s="9">
        <f>'[2]Final Indices (SA)'!M16</f>
        <v>72.268381773559852</v>
      </c>
      <c r="AA16" s="33"/>
      <c r="AB16" s="74">
        <v>37622</v>
      </c>
      <c r="AC16" s="9">
        <f>'[3]Seasonal Adjustment'!$G15</f>
        <v>87.631713712219224</v>
      </c>
      <c r="AD16" s="34">
        <f>'[8]Final Indices (SA)'!C16</f>
        <v>92.555556620173007</v>
      </c>
      <c r="AE16" s="9">
        <f>'[3]Seasonal Adjustment'!$U15</f>
        <v>89.468002144617628</v>
      </c>
      <c r="AF16" s="9">
        <f>'[3]Final Indices (SA)'!E16</f>
        <v>87.09054747461775</v>
      </c>
      <c r="AG16" s="9">
        <f>'[3]Final Indices (SA)'!F16</f>
        <v>76.584801667147488</v>
      </c>
      <c r="AH16" s="9">
        <f>'[3]Final Indices (SA)'!G16</f>
        <v>82.966732814537551</v>
      </c>
      <c r="AI16" s="9">
        <f>'[3]Final Indices (SA)'!H16</f>
        <v>70.486047932559828</v>
      </c>
      <c r="AJ16" s="9">
        <f>'[3]Final Indices (SA)'!I16</f>
        <v>83.608023295112005</v>
      </c>
      <c r="AK16" s="9">
        <f>'[3]Final Indices (SA)'!J16</f>
        <v>81.567122647221225</v>
      </c>
      <c r="AL16" s="9">
        <f>'[3]Final Indices (SA)'!K16</f>
        <v>121.3997057202041</v>
      </c>
      <c r="AM16" s="9">
        <f>'[3]Final Indices (SA)'!L16</f>
        <v>67.188896516119243</v>
      </c>
      <c r="AN16" s="8">
        <v>37622</v>
      </c>
      <c r="AO16" s="9">
        <f>'[9]Final Indices (SA)'!B16</f>
        <v>105.41560450150799</v>
      </c>
      <c r="AP16" s="9">
        <f>'[9]Final Indices (SA)'!C16</f>
        <v>124.16514494775537</v>
      </c>
      <c r="AQ16" s="9">
        <f>'[9]Final Indices (SA)'!D16</f>
        <v>103.46079259930822</v>
      </c>
      <c r="AR16" s="9">
        <f>'[9]Final Indices (SA)'!E16</f>
        <v>107.08107935985039</v>
      </c>
      <c r="AS16" s="9">
        <f>'[9]Final Indices (SA)'!F16</f>
        <v>254.91800814418457</v>
      </c>
      <c r="AT16" s="9">
        <f>'[9]Final Indices (SA)'!G16</f>
        <v>83.094910676999305</v>
      </c>
      <c r="AU16" s="9">
        <f>'[9]Final Indices (SA)'!H16</f>
        <v>82.51989754768617</v>
      </c>
      <c r="AV16" s="9">
        <f>'[9]Final Indices (SA)'!I16</f>
        <v>59.77936036668941</v>
      </c>
      <c r="AW16" s="9">
        <f>'[9]Final Indices (SA)'!J16</f>
        <v>72.846395708918422</v>
      </c>
      <c r="AX16" s="9">
        <f>'[9]Final Indices (SA)'!K16</f>
        <v>89.821118387431667</v>
      </c>
      <c r="AY16" s="9">
        <f>'[9]Final Indices (SA)'!L16</f>
        <v>113.72791593740293</v>
      </c>
      <c r="AZ16" s="9">
        <f>'[9]Final Indices (SA)'!M16</f>
        <v>78.978953977201328</v>
      </c>
      <c r="BA16" s="34"/>
      <c r="BB16" s="75">
        <v>37622</v>
      </c>
      <c r="BC16" s="34">
        <f>'[5]Final Indices (SA)'!B16</f>
        <v>101.1984868378979</v>
      </c>
      <c r="BD16" s="34">
        <f>'[5]Final Indices (SA)'!C16</f>
        <v>90.986648909487542</v>
      </c>
      <c r="BE16" s="34">
        <f>'[5]Final Indices (SA)'!D16</f>
        <v>95.808892896176886</v>
      </c>
      <c r="BF16" s="34">
        <f>'[5]Final Indices (SA)'!E16</f>
        <v>90.494514770493225</v>
      </c>
      <c r="BG16" s="34">
        <f>'[5]Final Indices (SA)'!F16</f>
        <v>67.671352998841058</v>
      </c>
      <c r="BH16" s="34">
        <f>'[5]Final Indices (SA)'!G16</f>
        <v>82.582518937407258</v>
      </c>
      <c r="BI16" s="34">
        <f>'[5]Final Indices (SA)'!H16</f>
        <v>84.870402516895481</v>
      </c>
      <c r="BJ16" s="34">
        <f>'[5]Final Indices (SA)'!J16</f>
        <v>86.659979440998214</v>
      </c>
      <c r="BK16" s="34">
        <f>'[5]Final Indices (SA)'!I16</f>
        <v>81.121671336508484</v>
      </c>
      <c r="BL16" s="34">
        <f>'[5]Final Indices (SA)'!K16</f>
        <v>87.816420146575496</v>
      </c>
      <c r="BM16" s="34">
        <f>'[5]Final Indices (SA)'!L16</f>
        <v>129.03654362589839</v>
      </c>
      <c r="BN16" s="34">
        <f>'[5]Final Indices (SA)'!M16</f>
        <v>68.055465280573614</v>
      </c>
      <c r="BO16" s="84">
        <v>37622</v>
      </c>
      <c r="BP16" s="22">
        <f t="shared" ref="BP16:BP68" si="1">(B16/B4)-1</f>
        <v>0.45041841004184091</v>
      </c>
      <c r="BQ16" s="22">
        <f t="shared" ref="BQ16:BQ79" si="2">(C16/C4)-1</f>
        <v>2.3502570937450784E-2</v>
      </c>
      <c r="BR16" s="22">
        <f t="shared" ref="BR16:BR79" si="3">(D16/D4)-1</f>
        <v>0.47710495679951537</v>
      </c>
      <c r="BS16" s="22">
        <f t="shared" ref="BS16:BS79" si="4">(E16/E4)-1</f>
        <v>-0.13541173670202655</v>
      </c>
      <c r="BT16" s="22">
        <f t="shared" ref="BT16:BT79" si="5">(F16/F4)-1</f>
        <v>5.5626326963906791E-2</v>
      </c>
      <c r="BU16" s="22">
        <f t="shared" ref="BU16:BU79" si="6">(G16/G4)-1</f>
        <v>0.13412692403581361</v>
      </c>
      <c r="BV16" s="22">
        <f t="shared" ref="BV16:BV79" si="7">(H16/H4)-1</f>
        <v>-0.21325755739495678</v>
      </c>
      <c r="BW16" s="22">
        <f t="shared" ref="BW16:BW79" si="8">(I16/I4)-1</f>
        <v>0.23657125913663246</v>
      </c>
      <c r="BX16" s="22">
        <f t="shared" ref="BX16:BX79" si="9">(J16/J4)-1</f>
        <v>0.23512032554850038</v>
      </c>
      <c r="BY16" s="22">
        <f t="shared" ref="BY16:BY79" si="10">(K16/K4)-1</f>
        <v>0.122968615983156</v>
      </c>
      <c r="BZ16" s="22">
        <f t="shared" ref="BZ16:BZ79" si="11">(L16/L4)-1</f>
        <v>9.9870742573830551E-2</v>
      </c>
      <c r="CB16" s="22">
        <f>((O16/O4)-1)</f>
        <v>0.25586246752208508</v>
      </c>
      <c r="CC16" s="22">
        <f t="shared" ref="CC16:CC68" si="12">(P16/P4)-1</f>
        <v>0.125747421720666</v>
      </c>
      <c r="CD16" s="22">
        <f t="shared" ref="CD16:CD68" si="13">(Q16/Q4)-1</f>
        <v>1.6953356268500919E-2</v>
      </c>
      <c r="CE16" s="22">
        <f t="shared" ref="CE16:CE68" si="14">(R16/R4)-1</f>
        <v>0.11977043026859713</v>
      </c>
      <c r="CF16" s="22">
        <f t="shared" ref="CF16:CF68" si="15">(S16/S4)-1</f>
        <v>0.15468424290298466</v>
      </c>
      <c r="CG16" s="22">
        <f t="shared" ref="CG16:CG68" si="16">(T16/T4)-1</f>
        <v>6.7042473054507612E-2</v>
      </c>
      <c r="CH16" s="22">
        <f t="shared" ref="CH16:CH68" si="17">(U16/U4)-1</f>
        <v>-4.017929217471905E-3</v>
      </c>
      <c r="CI16" s="22">
        <f t="shared" ref="CI16:CJ68" si="18">(V16/V4)-1</f>
        <v>9.238815565762537E-2</v>
      </c>
      <c r="CJ16" s="22">
        <f t="shared" si="18"/>
        <v>0.8423755432948985</v>
      </c>
      <c r="CK16" s="22">
        <f t="shared" ref="CK16:CK68" si="19">(X16/X4)-1</f>
        <v>0.10903409197670033</v>
      </c>
      <c r="CL16" s="22">
        <f t="shared" ref="CL16:CL68" si="20">(Y16/Y4)-1</f>
        <v>0.17572347445928305</v>
      </c>
      <c r="CM16" s="22">
        <f t="shared" ref="CM16:CM68" si="21">(Z16/Z4)-1</f>
        <v>-5.6721996227262039E-2</v>
      </c>
      <c r="CO16" s="22">
        <f t="shared" ref="CO16:CO68" si="22">(AC16/AC4)-1</f>
        <v>-4.7481372693269353E-2</v>
      </c>
      <c r="CP16" s="22">
        <f t="shared" ref="CP16:CP68" si="23">(AD16/AD4)-1</f>
        <v>-5.2828256540237151E-3</v>
      </c>
      <c r="CQ16" s="22">
        <f t="shared" ref="CQ16:CQ68" si="24">(AE16/AE4)-1</f>
        <v>-4.745370370370372E-2</v>
      </c>
      <c r="CR16" s="22">
        <f t="shared" ref="CR16:CR68" si="25">(AF16/AF4)-1</f>
        <v>0.15463516871164917</v>
      </c>
      <c r="CS16" s="22">
        <f t="shared" ref="CS16:CS68" si="26">(AG16/AG4)-1</f>
        <v>-0.14942435689044575</v>
      </c>
      <c r="CT16" s="22">
        <f t="shared" ref="CT16:CT68" si="27">(AH16/AH4)-1</f>
        <v>5.0515597575654603E-2</v>
      </c>
      <c r="CU16" s="22">
        <f t="shared" ref="CU16:CV68" si="28">(AI16/AI4)-1</f>
        <v>3.2018908822933234E-2</v>
      </c>
      <c r="CV16" s="22">
        <f t="shared" si="28"/>
        <v>-0.1246314795419623</v>
      </c>
      <c r="CW16" s="22">
        <f t="shared" ref="CW16:CW68" si="29">(AK16/AK4)-1</f>
        <v>-3.6315606323154781E-2</v>
      </c>
      <c r="CX16" s="22">
        <f t="shared" ref="CX16:CX68" si="30">(AL16/AL4)-1</f>
        <v>0.14667087770588627</v>
      </c>
      <c r="CY16" s="22">
        <f t="shared" ref="CY16:CY68" si="31">(AM16/AM4)-1</f>
        <v>-0.15958065002499866</v>
      </c>
      <c r="DA16" s="36">
        <f t="shared" ref="DA16:DA68" si="32">(AO16/AO4)-1</f>
        <v>6.5366858432442942E-2</v>
      </c>
      <c r="DB16" s="36">
        <f t="shared" ref="DB16:DB68" si="33">(AP16/AP4)-1</f>
        <v>5.129250171313382E-3</v>
      </c>
      <c r="DC16" s="36">
        <f t="shared" ref="DC16:DC68" si="34">(AQ16/AQ4)-1</f>
        <v>7.5464406823621655E-2</v>
      </c>
      <c r="DD16" s="36">
        <f t="shared" ref="DD16:DD68" si="35">(AR16/AR4)-1</f>
        <v>0.19933392952323037</v>
      </c>
      <c r="DE16" s="36">
        <f t="shared" ref="DE16:DE68" si="36">(AS16/AS4)-1</f>
        <v>8.8026839040267868E-2</v>
      </c>
      <c r="DF16" s="36">
        <f t="shared" ref="DF16:DF68" si="37">(AT16/AT4)-1</f>
        <v>4.5867257761264213E-2</v>
      </c>
      <c r="DG16" s="36">
        <f t="shared" ref="DG16:DG68" si="38">(AU16/AU4)-1</f>
        <v>4.6811042040438178E-2</v>
      </c>
      <c r="DH16" s="36">
        <f t="shared" ref="DH16:DI68" si="39">(AV16/AV4)-1</f>
        <v>-7.8159613178695131E-2</v>
      </c>
      <c r="DI16" s="36">
        <f t="shared" si="39"/>
        <v>-7.2564658110433333E-3</v>
      </c>
      <c r="DJ16" s="36">
        <f t="shared" ref="DJ16:DJ68" si="40">(AX16/AX4)-1</f>
        <v>2.5020737206996824E-2</v>
      </c>
      <c r="DK16" s="36">
        <f t="shared" ref="DK16:DK68" si="41">(AY16/AY4)-1</f>
        <v>9.5521331104727825E-2</v>
      </c>
      <c r="DL16" s="36">
        <f t="shared" ref="DL16:DL68" si="42">(AZ16/AZ4)-1</f>
        <v>-6.4353465237082963E-2</v>
      </c>
      <c r="DN16" s="9">
        <f>'[10]S_Index G_Rates'!K23</f>
        <v>99.783065145949863</v>
      </c>
      <c r="DO16" s="9">
        <f t="shared" si="0"/>
        <v>61.858390627374725</v>
      </c>
      <c r="DQ16" s="9">
        <v>104.99356131063098</v>
      </c>
      <c r="DR16" s="9">
        <f>'[10]S_Index G_Rates'!H42</f>
        <v>136.09711929470063</v>
      </c>
      <c r="DS16" s="9"/>
      <c r="DT16" s="9"/>
      <c r="DU16" s="91">
        <f t="shared" ref="DU16:EF16" si="43">(BC16/BC4)-1</f>
        <v>2.5902468870795392E-3</v>
      </c>
      <c r="DV16" s="91">
        <f t="shared" si="43"/>
        <v>5.1851533838107811E-2</v>
      </c>
      <c r="DW16" s="91">
        <f t="shared" si="43"/>
        <v>1.9496841863597902E-2</v>
      </c>
      <c r="DX16" s="91">
        <f t="shared" si="43"/>
        <v>4.7039916583019536E-2</v>
      </c>
      <c r="DY16" s="91">
        <f t="shared" si="43"/>
        <v>0.25191051638280637</v>
      </c>
      <c r="DZ16" s="91">
        <f t="shared" si="43"/>
        <v>2.3585471551929915E-2</v>
      </c>
      <c r="EA16" s="91">
        <f t="shared" si="43"/>
        <v>6.8377574787533923E-2</v>
      </c>
      <c r="EB16" s="91">
        <f t="shared" si="43"/>
        <v>0.15078522066531952</v>
      </c>
      <c r="EC16" s="91">
        <f t="shared" si="43"/>
        <v>4.469517866584316E-2</v>
      </c>
      <c r="ED16" s="91">
        <f t="shared" si="43"/>
        <v>5.7582933101686828E-2</v>
      </c>
      <c r="EE16" s="91">
        <f t="shared" si="43"/>
        <v>0.1765535414912982</v>
      </c>
      <c r="EF16" s="91">
        <f t="shared" si="43"/>
        <v>-0.10111788728187787</v>
      </c>
    </row>
    <row r="17" spans="1:136" x14ac:dyDescent="0.25">
      <c r="A17" s="2">
        <f>'[6]SEA Index'!A16</f>
        <v>37653</v>
      </c>
      <c r="B17" s="12">
        <f>'[6]SEA Index'!B16</f>
        <v>126.98473488241056</v>
      </c>
      <c r="C17" s="12">
        <f>'[6]SEA Index'!C16</f>
        <v>96.378382564182886</v>
      </c>
      <c r="D17" s="12">
        <f>'[6]SEA Index'!D16</f>
        <v>78.227729825560601</v>
      </c>
      <c r="E17" s="12">
        <f>'[6]SEA Index'!E16</f>
        <v>77.352174181712684</v>
      </c>
      <c r="F17" s="12">
        <f>'[6]SEA Index'!F16</f>
        <v>94.987084205170461</v>
      </c>
      <c r="G17" s="12">
        <f>'[1]Index Data'!G16</f>
        <v>90.312648780070816</v>
      </c>
      <c r="H17" s="12">
        <f>'[6]SEA Index'!H16</f>
        <v>71.926721301542628</v>
      </c>
      <c r="I17" s="12">
        <f>'[6]SEA Index'!I16</f>
        <v>56.862517861625186</v>
      </c>
      <c r="J17" s="12">
        <f>'[6]SEA Index'!J16</f>
        <v>80.519785829927869</v>
      </c>
      <c r="K17" s="12">
        <f>'[6]SEA Index'!K16</f>
        <v>120.37764641020959</v>
      </c>
      <c r="L17" s="47">
        <f>'[6]SEA Index'!L16</f>
        <v>66.99111002736737</v>
      </c>
      <c r="N17" s="8">
        <v>37653</v>
      </c>
      <c r="O17" s="9">
        <f>'[2]Final Indices (SA)'!B17</f>
        <v>88.29387250633269</v>
      </c>
      <c r="P17" s="9">
        <f>'[2]Final Indices (SA)'!C17</f>
        <v>92.140652330946196</v>
      </c>
      <c r="Q17" s="9">
        <f>'[2]Final Indices (SA)'!D17</f>
        <v>96.179375710840631</v>
      </c>
      <c r="R17" s="9">
        <f>'[2]Final Indices (SA)'!E17</f>
        <v>95.496702287633354</v>
      </c>
      <c r="S17" s="9">
        <f>'[2]Final Indices (SA)'!F17</f>
        <v>176.44646188834579</v>
      </c>
      <c r="T17" s="9">
        <f>'[2]Final Indices (SA)'!G17</f>
        <v>89.37036574999496</v>
      </c>
      <c r="U17" s="9">
        <f>'[2]Final Indices (SA)'!H17</f>
        <v>82.761046315073997</v>
      </c>
      <c r="V17" s="9">
        <f>'[2]Final Indices (SA)'!I17</f>
        <v>69.39479110209102</v>
      </c>
      <c r="W17" s="9">
        <f>'[2]Final Indices (SA)'!J17</f>
        <v>78.756041063962385</v>
      </c>
      <c r="X17" s="9">
        <f>'[2]Final Indices (SA)'!K17</f>
        <v>85.246019363754911</v>
      </c>
      <c r="Y17" s="9">
        <f>'[2]Final Indices (SA)'!L17</f>
        <v>117.39126192124894</v>
      </c>
      <c r="Z17" s="9">
        <f>'[2]Final Indices (SA)'!M17</f>
        <v>72.617005702640441</v>
      </c>
      <c r="AA17" s="33"/>
      <c r="AB17" s="74">
        <v>37653</v>
      </c>
      <c r="AC17" s="9">
        <f>'[3]Seasonal Adjustment'!$G16</f>
        <v>88.056379027851619</v>
      </c>
      <c r="AD17" s="34">
        <f>'[8]Final Indices (SA)'!C17</f>
        <v>92.589250934475189</v>
      </c>
      <c r="AE17" s="9">
        <f>'[3]Seasonal Adjustment'!$U16</f>
        <v>89.499752897274746</v>
      </c>
      <c r="AF17" s="9">
        <f>'[3]Final Indices (SA)'!E17</f>
        <v>88.127280696513154</v>
      </c>
      <c r="AG17" s="9">
        <f>'[3]Final Indices (SA)'!F17</f>
        <v>76.64393589605838</v>
      </c>
      <c r="AH17" s="9">
        <f>'[3]Final Indices (SA)'!G17</f>
        <v>83.800141179869939</v>
      </c>
      <c r="AI17" s="9">
        <f>'[3]Final Indices (SA)'!H17</f>
        <v>66.862700403843547</v>
      </c>
      <c r="AJ17" s="9">
        <f>'[3]Final Indices (SA)'!I17</f>
        <v>84.83220153078166</v>
      </c>
      <c r="AK17" s="9">
        <f>'[3]Final Indices (SA)'!J17</f>
        <v>81.382085008913705</v>
      </c>
      <c r="AL17" s="9">
        <f>'[3]Final Indices (SA)'!K17</f>
        <v>119.52234584893318</v>
      </c>
      <c r="AM17" s="9">
        <f>'[3]Final Indices (SA)'!L17</f>
        <v>68.08943083477817</v>
      </c>
      <c r="AN17" s="8">
        <v>37653</v>
      </c>
      <c r="AO17" s="9">
        <f>'[9]Final Indices (SA)'!B17</f>
        <v>97.406140325504524</v>
      </c>
      <c r="AP17" s="9">
        <f>'[9]Final Indices (SA)'!C17</f>
        <v>125.41157491718701</v>
      </c>
      <c r="AQ17" s="9">
        <f>'[9]Final Indices (SA)'!D17</f>
        <v>104.2747780617901</v>
      </c>
      <c r="AR17" s="9">
        <f>'[9]Final Indices (SA)'!E17</f>
        <v>106.46943220045621</v>
      </c>
      <c r="AS17" s="9">
        <f>'[9]Final Indices (SA)'!F17</f>
        <v>280.08179788997228</v>
      </c>
      <c r="AT17" s="9">
        <f>'[9]Final Indices (SA)'!G17</f>
        <v>82.558160638553559</v>
      </c>
      <c r="AU17" s="9">
        <f>'[9]Final Indices (SA)'!H17</f>
        <v>83.042145703975876</v>
      </c>
      <c r="AV17" s="9">
        <f>'[9]Final Indices (SA)'!I17</f>
        <v>66.367763264094108</v>
      </c>
      <c r="AW17" s="9">
        <f>'[9]Final Indices (SA)'!J17</f>
        <v>72.328021477885059</v>
      </c>
      <c r="AX17" s="9">
        <f>'[9]Final Indices (SA)'!K17</f>
        <v>91.340489126397372</v>
      </c>
      <c r="AY17" s="9">
        <f>'[9]Final Indices (SA)'!L17</f>
        <v>115.27590372504949</v>
      </c>
      <c r="AZ17" s="9">
        <f>'[9]Final Indices (SA)'!M17</f>
        <v>79.236411231490578</v>
      </c>
      <c r="BA17" s="34"/>
      <c r="BB17" s="75">
        <v>37653</v>
      </c>
      <c r="BC17" s="34">
        <f>'[5]Final Indices (SA)'!B17</f>
        <v>98.766380808394061</v>
      </c>
      <c r="BD17" s="34">
        <f>'[5]Final Indices (SA)'!C17</f>
        <v>91.500200719246621</v>
      </c>
      <c r="BE17" s="34">
        <f>'[5]Final Indices (SA)'!D17</f>
        <v>96.085751769920478</v>
      </c>
      <c r="BF17" s="34">
        <f>'[5]Final Indices (SA)'!E17</f>
        <v>90.563397767717575</v>
      </c>
      <c r="BG17" s="34">
        <f>'[5]Final Indices (SA)'!F17</f>
        <v>67.269978523287079</v>
      </c>
      <c r="BH17" s="34">
        <f>'[5]Final Indices (SA)'!G17</f>
        <v>83.473340107582132</v>
      </c>
      <c r="BI17" s="34">
        <f>'[5]Final Indices (SA)'!H17</f>
        <v>85.678389193553258</v>
      </c>
      <c r="BJ17" s="34">
        <f>'[5]Final Indices (SA)'!J17</f>
        <v>84.029268587758878</v>
      </c>
      <c r="BK17" s="34">
        <f>'[5]Final Indices (SA)'!I17</f>
        <v>80.21290858795426</v>
      </c>
      <c r="BL17" s="34">
        <f>'[5]Final Indices (SA)'!K17</f>
        <v>87.374747905200451</v>
      </c>
      <c r="BM17" s="34">
        <f>'[5]Final Indices (SA)'!L17</f>
        <v>126.81833922742622</v>
      </c>
      <c r="BN17" s="34">
        <f>'[5]Final Indices (SA)'!M17</f>
        <v>68.89756516091046</v>
      </c>
      <c r="BO17" s="84">
        <v>37653</v>
      </c>
      <c r="BP17" s="22">
        <f t="shared" si="1"/>
        <v>-4.1317130537044333E-2</v>
      </c>
      <c r="BQ17" s="22">
        <f t="shared" si="2"/>
        <v>1.7001661158376313E-2</v>
      </c>
      <c r="BR17" s="22">
        <f t="shared" si="3"/>
        <v>0.33346937202193128</v>
      </c>
      <c r="BS17" s="22">
        <f t="shared" si="4"/>
        <v>0.10789148392239079</v>
      </c>
      <c r="BT17" s="22">
        <f t="shared" si="5"/>
        <v>2.1750126454223473E-2</v>
      </c>
      <c r="BU17" s="22">
        <f t="shared" si="6"/>
        <v>-7.4012105554805974E-3</v>
      </c>
      <c r="BV17" s="22">
        <f t="shared" si="7"/>
        <v>-7.0552468142235591E-2</v>
      </c>
      <c r="BW17" s="22">
        <f t="shared" si="8"/>
        <v>-1.5349801309140432E-2</v>
      </c>
      <c r="BX17" s="22">
        <f t="shared" si="9"/>
        <v>-2.2382465413206765E-2</v>
      </c>
      <c r="BY17" s="22">
        <f t="shared" si="10"/>
        <v>0.10022034959300452</v>
      </c>
      <c r="BZ17" s="22">
        <f t="shared" si="11"/>
        <v>-0.11143478217937419</v>
      </c>
      <c r="CB17" s="22">
        <f t="shared" ref="CB17:CB80" si="44">((O17/O5)-1)</f>
        <v>7.5315003690531235E-2</v>
      </c>
      <c r="CC17" s="22">
        <f t="shared" si="12"/>
        <v>8.6554258243332294E-2</v>
      </c>
      <c r="CD17" s="22">
        <f t="shared" si="13"/>
        <v>4.3358197692433542E-3</v>
      </c>
      <c r="CE17" s="22">
        <f t="shared" si="14"/>
        <v>9.7218296247178149E-2</v>
      </c>
      <c r="CF17" s="22">
        <f t="shared" si="15"/>
        <v>0.10529149151769279</v>
      </c>
      <c r="CG17" s="22">
        <f t="shared" si="16"/>
        <v>5.2803883763159254E-2</v>
      </c>
      <c r="CH17" s="22">
        <f t="shared" si="17"/>
        <v>6.7410042833384587E-3</v>
      </c>
      <c r="CI17" s="22">
        <f t="shared" si="18"/>
        <v>3.7057666653872223E-2</v>
      </c>
      <c r="CJ17" s="22">
        <f t="shared" si="18"/>
        <v>0.86333226797488627</v>
      </c>
      <c r="CK17" s="22">
        <f t="shared" si="19"/>
        <v>8.0826036403400803E-2</v>
      </c>
      <c r="CL17" s="22">
        <f t="shared" si="20"/>
        <v>0.13611805164753021</v>
      </c>
      <c r="CM17" s="22">
        <f t="shared" si="21"/>
        <v>-4.8667491167795673E-2</v>
      </c>
      <c r="CO17" s="22">
        <f t="shared" si="22"/>
        <v>-7.1955230943629989E-3</v>
      </c>
      <c r="CP17" s="22">
        <f t="shared" si="23"/>
        <v>4.1244390940100573E-3</v>
      </c>
      <c r="CQ17" s="22">
        <f t="shared" si="24"/>
        <v>-7.1180555555555691E-2</v>
      </c>
      <c r="CR17" s="22">
        <f t="shared" si="25"/>
        <v>0.11879728343200102</v>
      </c>
      <c r="CS17" s="22">
        <f t="shared" si="26"/>
        <v>-0.16986515608905695</v>
      </c>
      <c r="CT17" s="22">
        <f t="shared" si="27"/>
        <v>4.124957303967447E-2</v>
      </c>
      <c r="CU17" s="22">
        <f t="shared" si="28"/>
        <v>-5.0002566259574777E-2</v>
      </c>
      <c r="CV17" s="22">
        <f t="shared" si="28"/>
        <v>-9.2749537304419927E-2</v>
      </c>
      <c r="CW17" s="22">
        <f t="shared" si="29"/>
        <v>-4.5523553624251312E-2</v>
      </c>
      <c r="CX17" s="22">
        <f t="shared" si="30"/>
        <v>0.11982043686916288</v>
      </c>
      <c r="CY17" s="22">
        <f t="shared" si="31"/>
        <v>-0.14765223517056836</v>
      </c>
      <c r="DA17" s="36">
        <f t="shared" si="32"/>
        <v>-1.768131300525666E-2</v>
      </c>
      <c r="DB17" s="36">
        <f t="shared" si="33"/>
        <v>-1.1953263622694887E-2</v>
      </c>
      <c r="DC17" s="36">
        <f t="shared" si="34"/>
        <v>6.211768847321375E-2</v>
      </c>
      <c r="DD17" s="36">
        <f t="shared" si="35"/>
        <v>0.14755106307103927</v>
      </c>
      <c r="DE17" s="36">
        <f t="shared" si="36"/>
        <v>0.16156392642667594</v>
      </c>
      <c r="DF17" s="36">
        <f t="shared" si="37"/>
        <v>3.9998808403461483E-2</v>
      </c>
      <c r="DG17" s="36">
        <f t="shared" si="38"/>
        <v>3.4113316570515195E-2</v>
      </c>
      <c r="DH17" s="36">
        <f t="shared" si="39"/>
        <v>-1.7036623186526656E-2</v>
      </c>
      <c r="DI17" s="36">
        <f t="shared" si="39"/>
        <v>-6.77315791134947E-3</v>
      </c>
      <c r="DJ17" s="36">
        <f t="shared" si="40"/>
        <v>2.3047598557666138E-2</v>
      </c>
      <c r="DK17" s="36">
        <f t="shared" si="41"/>
        <v>7.1609601956408531E-2</v>
      </c>
      <c r="DL17" s="36">
        <f t="shared" si="42"/>
        <v>-4.5316879682753775E-2</v>
      </c>
      <c r="DN17" s="9">
        <f>'[10]S_Index G_Rates'!K24</f>
        <v>104.16224658805288</v>
      </c>
      <c r="DO17" s="9">
        <f t="shared" si="0"/>
        <v>64.573171095157875</v>
      </c>
      <c r="DQ17" s="9">
        <v>104.90771211904422</v>
      </c>
      <c r="DR17" s="9">
        <f>'[10]S_Index G_Rates'!H43</f>
        <v>133.69129269906441</v>
      </c>
      <c r="DS17" s="9"/>
      <c r="DT17" s="9"/>
      <c r="DU17" s="91">
        <f t="shared" ref="DU17:DU80" si="45">(BC17/BC5)-1</f>
        <v>2.667705888597327E-3</v>
      </c>
      <c r="DV17" s="91">
        <f t="shared" ref="DV17:EF17" si="46">(BD17/BD5)-1</f>
        <v>3.8668060605619559E-2</v>
      </c>
      <c r="DW17" s="91">
        <f t="shared" si="46"/>
        <v>9.9772715801225154E-3</v>
      </c>
      <c r="DX17" s="91">
        <f t="shared" si="46"/>
        <v>4.1366513861602394E-2</v>
      </c>
      <c r="DY17" s="91">
        <f t="shared" si="46"/>
        <v>0.20901826861609774</v>
      </c>
      <c r="DZ17" s="91">
        <f t="shared" si="46"/>
        <v>3.2681262563932334E-2</v>
      </c>
      <c r="EA17" s="91">
        <f t="shared" si="46"/>
        <v>2.8456411160483253E-2</v>
      </c>
      <c r="EB17" s="91">
        <f t="shared" si="46"/>
        <v>4.9858902643801661E-2</v>
      </c>
      <c r="EC17" s="91">
        <f t="shared" si="46"/>
        <v>7.4490766956095689E-2</v>
      </c>
      <c r="ED17" s="91">
        <f t="shared" si="46"/>
        <v>3.5321365577550834E-2</v>
      </c>
      <c r="EE17" s="91">
        <f t="shared" si="46"/>
        <v>0.13504269923609491</v>
      </c>
      <c r="EF17" s="91">
        <f t="shared" si="46"/>
        <v>-8.7856900648458969E-2</v>
      </c>
    </row>
    <row r="18" spans="1:136" x14ac:dyDescent="0.25">
      <c r="A18" s="2">
        <f>'[6]SEA Index'!A17</f>
        <v>37681</v>
      </c>
      <c r="B18" s="12">
        <f>'[6]SEA Index'!B17</f>
        <v>125.47359235861404</v>
      </c>
      <c r="C18" s="12">
        <f>'[6]SEA Index'!C17</f>
        <v>96.617152381033165</v>
      </c>
      <c r="D18" s="12">
        <f>'[6]SEA Index'!D17</f>
        <v>78.35759933035645</v>
      </c>
      <c r="E18" s="12">
        <f>'[6]SEA Index'!E17</f>
        <v>77.357932363231157</v>
      </c>
      <c r="F18" s="12">
        <f>'[6]SEA Index'!F17</f>
        <v>94.184995746962315</v>
      </c>
      <c r="G18" s="12">
        <f>'[1]Index Data'!G17</f>
        <v>89.802801818377191</v>
      </c>
      <c r="H18" s="12">
        <f>'[6]SEA Index'!H17</f>
        <v>70.605740883760262</v>
      </c>
      <c r="I18" s="12">
        <f>'[6]SEA Index'!I17</f>
        <v>55.919138803868911</v>
      </c>
      <c r="J18" s="12">
        <f>'[6]SEA Index'!J17</f>
        <v>79.466026854900974</v>
      </c>
      <c r="K18" s="12">
        <f>'[6]SEA Index'!K17</f>
        <v>123.23842838661891</v>
      </c>
      <c r="L18" s="47">
        <f>'[6]SEA Index'!L17</f>
        <v>64.579660745550186</v>
      </c>
      <c r="N18" s="8">
        <v>37681</v>
      </c>
      <c r="O18" s="9">
        <f>'[2]Final Indices (SA)'!B18</f>
        <v>89.743864947454981</v>
      </c>
      <c r="P18" s="9">
        <f>'[2]Final Indices (SA)'!C18</f>
        <v>95.030364531573582</v>
      </c>
      <c r="Q18" s="9">
        <f>'[2]Final Indices (SA)'!D18</f>
        <v>96.032759084596762</v>
      </c>
      <c r="R18" s="9">
        <f>'[2]Final Indices (SA)'!E18</f>
        <v>95.677228630863866</v>
      </c>
      <c r="S18" s="9">
        <f>'[2]Final Indices (SA)'!F18</f>
        <v>168.72591511116607</v>
      </c>
      <c r="T18" s="9">
        <f>'[2]Final Indices (SA)'!G18</f>
        <v>85.940990368964933</v>
      </c>
      <c r="U18" s="9">
        <f>'[2]Final Indices (SA)'!H18</f>
        <v>84.145779202419533</v>
      </c>
      <c r="V18" s="9">
        <f>'[2]Final Indices (SA)'!I18</f>
        <v>67.220997685530122</v>
      </c>
      <c r="W18" s="9">
        <f>'[2]Final Indices (SA)'!J18</f>
        <v>76.678938954299213</v>
      </c>
      <c r="X18" s="9">
        <f>'[2]Final Indices (SA)'!K18</f>
        <v>84.024959024263723</v>
      </c>
      <c r="Y18" s="9">
        <f>'[2]Final Indices (SA)'!L18</f>
        <v>116.33191791926861</v>
      </c>
      <c r="Z18" s="9">
        <f>'[2]Final Indices (SA)'!M18</f>
        <v>72.228637270963674</v>
      </c>
      <c r="AA18" s="33"/>
      <c r="AB18" s="74">
        <v>37681</v>
      </c>
      <c r="AC18" s="9">
        <f>'[3]Seasonal Adjustment'!$G17</f>
        <v>87.442657712031092</v>
      </c>
      <c r="AD18" s="34">
        <f>'[8]Final Indices (SA)'!C18</f>
        <v>92.510333003963112</v>
      </c>
      <c r="AE18" s="9">
        <f>'[3]Seasonal Adjustment'!$U17</f>
        <v>88.349561415480963</v>
      </c>
      <c r="AF18" s="9">
        <f>'[3]Final Indices (SA)'!E18</f>
        <v>80.8859885774703</v>
      </c>
      <c r="AG18" s="9">
        <f>'[3]Final Indices (SA)'!F18</f>
        <v>78.408493485771174</v>
      </c>
      <c r="AH18" s="9">
        <f>'[3]Final Indices (SA)'!G18</f>
        <v>86.744775324636834</v>
      </c>
      <c r="AI18" s="9">
        <f>'[3]Final Indices (SA)'!H18</f>
        <v>70.484931510473118</v>
      </c>
      <c r="AJ18" s="9">
        <f>'[3]Final Indices (SA)'!I18</f>
        <v>86.669897316506052</v>
      </c>
      <c r="AK18" s="9">
        <f>'[3]Final Indices (SA)'!J18</f>
        <v>83.459561974005098</v>
      </c>
      <c r="AL18" s="9">
        <f>'[3]Final Indices (SA)'!K18</f>
        <v>120.63761574501913</v>
      </c>
      <c r="AM18" s="9">
        <f>'[3]Final Indices (SA)'!L18</f>
        <v>69.18203866893893</v>
      </c>
      <c r="AN18" s="8">
        <v>37681</v>
      </c>
      <c r="AO18" s="9">
        <f>'[9]Final Indices (SA)'!B18</f>
        <v>97.005619928147752</v>
      </c>
      <c r="AP18" s="9">
        <f>'[9]Final Indices (SA)'!C18</f>
        <v>125.91421192641263</v>
      </c>
      <c r="AQ18" s="9">
        <f>'[9]Final Indices (SA)'!D18</f>
        <v>109.28477145114968</v>
      </c>
      <c r="AR18" s="9">
        <f>'[9]Final Indices (SA)'!E18</f>
        <v>104.87579177025536</v>
      </c>
      <c r="AS18" s="9">
        <f>'[9]Final Indices (SA)'!F18</f>
        <v>273.31152884035987</v>
      </c>
      <c r="AT18" s="9">
        <f>'[9]Final Indices (SA)'!G18</f>
        <v>84.110300483210366</v>
      </c>
      <c r="AU18" s="9">
        <f>'[9]Final Indices (SA)'!H18</f>
        <v>85.201020229308881</v>
      </c>
      <c r="AV18" s="9">
        <f>'[9]Final Indices (SA)'!I18</f>
        <v>67.288424780972605</v>
      </c>
      <c r="AW18" s="9">
        <f>'[9]Final Indices (SA)'!J18</f>
        <v>72.959418642058381</v>
      </c>
      <c r="AX18" s="9">
        <f>'[9]Final Indices (SA)'!K18</f>
        <v>92.759046378520537</v>
      </c>
      <c r="AY18" s="9">
        <f>'[9]Final Indices (SA)'!L18</f>
        <v>117.95969751109979</v>
      </c>
      <c r="AZ18" s="9">
        <f>'[9]Final Indices (SA)'!M18</f>
        <v>78.636219264458589</v>
      </c>
      <c r="BA18" s="34"/>
      <c r="BB18" s="75">
        <v>37681</v>
      </c>
      <c r="BC18" s="34">
        <f>'[5]Final Indices (SA)'!B18</f>
        <v>99.352122150534797</v>
      </c>
      <c r="BD18" s="34">
        <f>'[5]Final Indices (SA)'!C18</f>
        <v>89.62455239708089</v>
      </c>
      <c r="BE18" s="34">
        <f>'[5]Final Indices (SA)'!D18</f>
        <v>96.038985194532145</v>
      </c>
      <c r="BF18" s="34">
        <f>'[5]Final Indices (SA)'!E18</f>
        <v>90.074833185953523</v>
      </c>
      <c r="BG18" s="34">
        <f>'[5]Final Indices (SA)'!F18</f>
        <v>68.067366079347437</v>
      </c>
      <c r="BH18" s="34">
        <f>'[5]Final Indices (SA)'!G18</f>
        <v>84.889760143195062</v>
      </c>
      <c r="BI18" s="34">
        <f>'[5]Final Indices (SA)'!H18</f>
        <v>88.36014384110959</v>
      </c>
      <c r="BJ18" s="34">
        <f>'[5]Final Indices (SA)'!J18</f>
        <v>80.077089829078318</v>
      </c>
      <c r="BK18" s="34">
        <f>'[5]Final Indices (SA)'!I18</f>
        <v>83.269994295589612</v>
      </c>
      <c r="BL18" s="34">
        <f>'[5]Final Indices (SA)'!K18</f>
        <v>87.631392531164749</v>
      </c>
      <c r="BM18" s="34">
        <f>'[5]Final Indices (SA)'!L18</f>
        <v>125.12905861948562</v>
      </c>
      <c r="BN18" s="34">
        <f>'[5]Final Indices (SA)'!M18</f>
        <v>70.032807325474778</v>
      </c>
      <c r="BO18" s="84">
        <v>37681</v>
      </c>
      <c r="BP18" s="22">
        <f t="shared" si="1"/>
        <v>-4.4636044559743793E-2</v>
      </c>
      <c r="BQ18" s="22">
        <f t="shared" si="2"/>
        <v>1.4614668386688789E-2</v>
      </c>
      <c r="BR18" s="22">
        <f t="shared" si="3"/>
        <v>0.31130586315872599</v>
      </c>
      <c r="BS18" s="22">
        <f t="shared" si="4"/>
        <v>8.0042845315508204E-2</v>
      </c>
      <c r="BT18" s="22">
        <f t="shared" si="5"/>
        <v>5.0613365359870599E-3</v>
      </c>
      <c r="BU18" s="22">
        <f t="shared" si="6"/>
        <v>3.5003744799581682E-2</v>
      </c>
      <c r="BV18" s="22">
        <f t="shared" si="7"/>
        <v>-6.0850194370195343E-2</v>
      </c>
      <c r="BW18" s="22">
        <f t="shared" si="8"/>
        <v>-5.7361182142026901E-2</v>
      </c>
      <c r="BX18" s="22">
        <f t="shared" si="9"/>
        <v>-6.4649556268521202E-3</v>
      </c>
      <c r="BY18" s="22">
        <f t="shared" si="10"/>
        <v>0.13108303561862633</v>
      </c>
      <c r="BZ18" s="22">
        <f t="shared" si="11"/>
        <v>-0.12160733289598746</v>
      </c>
      <c r="CB18" s="22">
        <f t="shared" si="44"/>
        <v>7.1668737824924778E-2</v>
      </c>
      <c r="CC18" s="22">
        <f t="shared" si="12"/>
        <v>6.2810369416199885E-2</v>
      </c>
      <c r="CD18" s="22">
        <f t="shared" si="13"/>
        <v>3.1762983894996211E-3</v>
      </c>
      <c r="CE18" s="22">
        <f t="shared" si="14"/>
        <v>7.8192141816593619E-2</v>
      </c>
      <c r="CF18" s="22">
        <f t="shared" si="15"/>
        <v>8.2307919966338128E-2</v>
      </c>
      <c r="CG18" s="22">
        <f t="shared" si="16"/>
        <v>-1.3159085137807169E-3</v>
      </c>
      <c r="CH18" s="22">
        <f t="shared" si="17"/>
        <v>1.9595776034804224E-2</v>
      </c>
      <c r="CI18" s="22">
        <f t="shared" si="18"/>
        <v>-5.0932584775533751E-3</v>
      </c>
      <c r="CJ18" s="22">
        <f t="shared" si="18"/>
        <v>0.66571817620982676</v>
      </c>
      <c r="CK18" s="22">
        <f t="shared" si="19"/>
        <v>5.5122105236446117E-2</v>
      </c>
      <c r="CL18" s="22">
        <f t="shared" si="20"/>
        <v>0.13402127201532821</v>
      </c>
      <c r="CM18" s="22">
        <f t="shared" si="21"/>
        <v>-6.9574679704787479E-2</v>
      </c>
      <c r="CO18" s="22">
        <f t="shared" si="22"/>
        <v>-6.0715662390509961E-2</v>
      </c>
      <c r="CP18" s="22">
        <f t="shared" si="23"/>
        <v>-1.6313139818264766E-3</v>
      </c>
      <c r="CQ18" s="22">
        <f t="shared" si="24"/>
        <v>-0.10129870129870122</v>
      </c>
      <c r="CR18" s="22">
        <f t="shared" si="25"/>
        <v>0.13645142190935267</v>
      </c>
      <c r="CS18" s="22">
        <f t="shared" si="26"/>
        <v>-7.327621520096339E-2</v>
      </c>
      <c r="CT18" s="22">
        <f t="shared" si="27"/>
        <v>8.0795438876952508E-2</v>
      </c>
      <c r="CU18" s="22">
        <f t="shared" si="28"/>
        <v>5.1237602891637035E-2</v>
      </c>
      <c r="CV18" s="22">
        <f t="shared" si="28"/>
        <v>-6.0553290600629306E-2</v>
      </c>
      <c r="CW18" s="22">
        <f t="shared" si="29"/>
        <v>-3.284428133996764E-3</v>
      </c>
      <c r="CX18" s="22">
        <f t="shared" si="30"/>
        <v>0.14263774989255706</v>
      </c>
      <c r="CY18" s="22">
        <f t="shared" si="31"/>
        <v>-0.12770642142732902</v>
      </c>
      <c r="DA18" s="36">
        <f t="shared" si="32"/>
        <v>-4.4798226939676833E-2</v>
      </c>
      <c r="DB18" s="36">
        <f t="shared" si="33"/>
        <v>-2.7549242296953214E-2</v>
      </c>
      <c r="DC18" s="36">
        <f t="shared" si="34"/>
        <v>6.2555924014168429E-2</v>
      </c>
      <c r="DD18" s="36">
        <f t="shared" si="35"/>
        <v>4.3498168498168566E-2</v>
      </c>
      <c r="DE18" s="36">
        <f t="shared" si="36"/>
        <v>0.14778888022827119</v>
      </c>
      <c r="DF18" s="36">
        <f t="shared" si="37"/>
        <v>5.1537012876770483E-2</v>
      </c>
      <c r="DG18" s="36">
        <f t="shared" si="38"/>
        <v>7.9871274302536488E-2</v>
      </c>
      <c r="DH18" s="36">
        <f t="shared" si="39"/>
        <v>8.0082395438660914E-3</v>
      </c>
      <c r="DI18" s="36">
        <f t="shared" si="39"/>
        <v>-3.8553609247850007E-3</v>
      </c>
      <c r="DJ18" s="36">
        <f t="shared" si="40"/>
        <v>2.5107586277468785E-2</v>
      </c>
      <c r="DK18" s="36">
        <f t="shared" si="41"/>
        <v>0.11312017922070527</v>
      </c>
      <c r="DL18" s="36">
        <f t="shared" si="42"/>
        <v>-7.9068365290847598E-2</v>
      </c>
      <c r="DN18" s="9">
        <f>'[10]S_Index G_Rates'!K25</f>
        <v>110.35178631618909</v>
      </c>
      <c r="DO18" s="9">
        <f t="shared" si="0"/>
        <v>68.410244708267314</v>
      </c>
      <c r="DQ18" s="9">
        <v>106.02375160967235</v>
      </c>
      <c r="DR18" s="9">
        <f>'[10]S_Index G_Rates'!H44</f>
        <v>137.98794665296953</v>
      </c>
      <c r="DS18" s="9"/>
      <c r="DT18" s="9"/>
      <c r="DU18" s="91">
        <f t="shared" si="45"/>
        <v>-7.3098849921086062E-3</v>
      </c>
      <c r="DV18" s="91">
        <f t="shared" ref="DV18:EF18" si="47">(BD18/BD6)-1</f>
        <v>2.6158086836243211E-3</v>
      </c>
      <c r="DW18" s="91">
        <f t="shared" si="47"/>
        <v>5.5612073738497969E-3</v>
      </c>
      <c r="DX18" s="91">
        <f t="shared" si="47"/>
        <v>5.6290267887419532E-2</v>
      </c>
      <c r="DY18" s="91">
        <f t="shared" si="47"/>
        <v>0.23010217198707661</v>
      </c>
      <c r="DZ18" s="91">
        <f t="shared" si="47"/>
        <v>0.10327071241543861</v>
      </c>
      <c r="EA18" s="91">
        <f t="shared" si="47"/>
        <v>6.8509763643966659E-2</v>
      </c>
      <c r="EB18" s="91">
        <f t="shared" si="47"/>
        <v>-1.9270509074675868E-2</v>
      </c>
      <c r="EC18" s="91">
        <f t="shared" si="47"/>
        <v>0.1200219715426829</v>
      </c>
      <c r="ED18" s="91">
        <f t="shared" si="47"/>
        <v>4.1084758217240225E-2</v>
      </c>
      <c r="EE18" s="91">
        <f t="shared" si="47"/>
        <v>0.10728505194336946</v>
      </c>
      <c r="EF18" s="91">
        <f t="shared" si="47"/>
        <v>-5.9786135114840433E-2</v>
      </c>
    </row>
    <row r="19" spans="1:136" x14ac:dyDescent="0.25">
      <c r="A19" s="2">
        <f>'[6]SEA Index'!A18</f>
        <v>37712</v>
      </c>
      <c r="B19" s="12">
        <f>'[6]SEA Index'!B18</f>
        <v>128.04950752908772</v>
      </c>
      <c r="C19" s="12">
        <f>'[6]SEA Index'!C18</f>
        <v>96.546512502282354</v>
      </c>
      <c r="D19" s="12">
        <f>'[6]SEA Index'!D18</f>
        <v>77.015891157467607</v>
      </c>
      <c r="E19" s="12">
        <f>'[6]SEA Index'!E18</f>
        <v>77.908862985375777</v>
      </c>
      <c r="F19" s="12">
        <f>'[6]SEA Index'!F18</f>
        <v>94.309622656683942</v>
      </c>
      <c r="G19" s="12">
        <f>'[1]Index Data'!G18</f>
        <v>88.288896557922712</v>
      </c>
      <c r="H19" s="12">
        <f>'[6]SEA Index'!H18</f>
        <v>71.262206368374365</v>
      </c>
      <c r="I19" s="12">
        <f>'[6]SEA Index'!I18</f>
        <v>56.586118582724623</v>
      </c>
      <c r="J19" s="12">
        <f>'[6]SEA Index'!J18</f>
        <v>78.894787047709755</v>
      </c>
      <c r="K19" s="12">
        <f>'[6]SEA Index'!K18</f>
        <v>123.59655159802098</v>
      </c>
      <c r="L19" s="47">
        <f>'[6]SEA Index'!L18</f>
        <v>63.929655652697889</v>
      </c>
      <c r="N19" s="8">
        <v>37712</v>
      </c>
      <c r="O19" s="9">
        <f>'[2]Final Indices (SA)'!B19</f>
        <v>88.974690456051221</v>
      </c>
      <c r="P19" s="9">
        <f>'[2]Final Indices (SA)'!C19</f>
        <v>96.243994290891465</v>
      </c>
      <c r="Q19" s="9">
        <f>'[2]Final Indices (SA)'!D19</f>
        <v>96.339993075994684</v>
      </c>
      <c r="R19" s="9">
        <f>'[2]Final Indices (SA)'!E19</f>
        <v>96.441625756281312</v>
      </c>
      <c r="S19" s="9">
        <f>'[2]Final Indices (SA)'!F19</f>
        <v>161.09502607780416</v>
      </c>
      <c r="T19" s="9">
        <f>'[2]Final Indices (SA)'!G19</f>
        <v>82.516706357473979</v>
      </c>
      <c r="U19" s="9">
        <f>'[2]Final Indices (SA)'!H19</f>
        <v>84.553681574353121</v>
      </c>
      <c r="V19" s="9">
        <f>'[2]Final Indices (SA)'!I19</f>
        <v>66.120960230883952</v>
      </c>
      <c r="W19" s="9">
        <f>'[2]Final Indices (SA)'!J19</f>
        <v>73.583421618989959</v>
      </c>
      <c r="X19" s="9">
        <f>'[2]Final Indices (SA)'!K19</f>
        <v>82.847808965096121</v>
      </c>
      <c r="Y19" s="9">
        <f>'[2]Final Indices (SA)'!L19</f>
        <v>116.79239975049833</v>
      </c>
      <c r="Z19" s="9">
        <f>'[2]Final Indices (SA)'!M19</f>
        <v>70.935959139535214</v>
      </c>
      <c r="AA19" s="33"/>
      <c r="AB19" s="74">
        <v>37712</v>
      </c>
      <c r="AC19" s="9">
        <f>'[3]Seasonal Adjustment'!$G18</f>
        <v>85.769234596141004</v>
      </c>
      <c r="AD19" s="34">
        <f>'[8]Final Indices (SA)'!C19</f>
        <v>92.189653194753419</v>
      </c>
      <c r="AE19" s="9">
        <f>'[3]Seasonal Adjustment'!$U18</f>
        <v>90.300053094746929</v>
      </c>
      <c r="AF19" s="9">
        <f>'[3]Final Indices (SA)'!E19</f>
        <v>80.115066465009875</v>
      </c>
      <c r="AG19" s="9">
        <f>'[3]Final Indices (SA)'!F19</f>
        <v>77.89652276750293</v>
      </c>
      <c r="AH19" s="9">
        <f>'[3]Final Indices (SA)'!G19</f>
        <v>85.03308844806925</v>
      </c>
      <c r="AI19" s="9">
        <f>'[3]Final Indices (SA)'!H19</f>
        <v>71.430464156208998</v>
      </c>
      <c r="AJ19" s="9">
        <f>'[3]Final Indices (SA)'!I19</f>
        <v>87.423359399568312</v>
      </c>
      <c r="AK19" s="9">
        <f>'[3]Final Indices (SA)'!J19</f>
        <v>83.546307294514605</v>
      </c>
      <c r="AL19" s="9">
        <f>'[3]Final Indices (SA)'!K19</f>
        <v>122.82336088055237</v>
      </c>
      <c r="AM19" s="9">
        <f>'[3]Final Indices (SA)'!L19</f>
        <v>68.021512109381774</v>
      </c>
      <c r="AN19" s="8">
        <v>37712</v>
      </c>
      <c r="AO19" s="9">
        <f>'[9]Final Indices (SA)'!B19</f>
        <v>97.832748754573458</v>
      </c>
      <c r="AP19" s="9">
        <f>'[9]Final Indices (SA)'!C19</f>
        <v>124.73344206789078</v>
      </c>
      <c r="AQ19" s="9">
        <f>'[9]Final Indices (SA)'!D19</f>
        <v>107.6584257886269</v>
      </c>
      <c r="AR19" s="9">
        <f>'[9]Final Indices (SA)'!E19</f>
        <v>106.93000259402891</v>
      </c>
      <c r="AS19" s="9">
        <f>'[9]Final Indices (SA)'!F19</f>
        <v>284.82820474040778</v>
      </c>
      <c r="AT19" s="9">
        <f>'[9]Final Indices (SA)'!G19</f>
        <v>83.988182362836739</v>
      </c>
      <c r="AU19" s="9">
        <f>'[9]Final Indices (SA)'!H19</f>
        <v>84.540722640816995</v>
      </c>
      <c r="AV19" s="9">
        <f>'[9]Final Indices (SA)'!I19</f>
        <v>66.46092571126826</v>
      </c>
      <c r="AW19" s="9">
        <f>'[9]Final Indices (SA)'!J19</f>
        <v>70.736080297351663</v>
      </c>
      <c r="AX19" s="9">
        <f>'[9]Final Indices (SA)'!K19</f>
        <v>91.977531608385604</v>
      </c>
      <c r="AY19" s="9">
        <f>'[9]Final Indices (SA)'!L19</f>
        <v>120.15538276596153</v>
      </c>
      <c r="AZ19" s="9">
        <f>'[9]Final Indices (SA)'!M19</f>
        <v>76.548823274558814</v>
      </c>
      <c r="BA19" s="34"/>
      <c r="BB19" s="75">
        <v>37712</v>
      </c>
      <c r="BC19" s="34">
        <f>'[5]Final Indices (SA)'!B19</f>
        <v>100.83476407445474</v>
      </c>
      <c r="BD19" s="34">
        <f>'[5]Final Indices (SA)'!C19</f>
        <v>89.244934184062473</v>
      </c>
      <c r="BE19" s="34">
        <f>'[5]Final Indices (SA)'!D19</f>
        <v>95.991600489894864</v>
      </c>
      <c r="BF19" s="34">
        <f>'[5]Final Indices (SA)'!E19</f>
        <v>89.311420173934721</v>
      </c>
      <c r="BG19" s="34">
        <f>'[5]Final Indices (SA)'!F19</f>
        <v>56.702730452769998</v>
      </c>
      <c r="BH19" s="34">
        <f>'[5]Final Indices (SA)'!G19</f>
        <v>85.636798405116281</v>
      </c>
      <c r="BI19" s="34">
        <f>'[5]Final Indices (SA)'!H19</f>
        <v>87.151500225692203</v>
      </c>
      <c r="BJ19" s="34">
        <f>'[5]Final Indices (SA)'!J19</f>
        <v>82.727988216044309</v>
      </c>
      <c r="BK19" s="34">
        <f>'[5]Final Indices (SA)'!I19</f>
        <v>87.626480733097083</v>
      </c>
      <c r="BL19" s="34">
        <f>'[5]Final Indices (SA)'!K19</f>
        <v>88.472853553419156</v>
      </c>
      <c r="BM19" s="34">
        <f>'[5]Final Indices (SA)'!L19</f>
        <v>126.57619829649347</v>
      </c>
      <c r="BN19" s="34">
        <f>'[5]Final Indices (SA)'!M19</f>
        <v>69.896911697552639</v>
      </c>
      <c r="BO19" s="84">
        <v>37712</v>
      </c>
      <c r="BP19" s="22">
        <f t="shared" si="1"/>
        <v>-4.7038200277554454E-2</v>
      </c>
      <c r="BQ19" s="22">
        <f t="shared" si="2"/>
        <v>1.4754501279059307E-2</v>
      </c>
      <c r="BR19" s="22">
        <f t="shared" si="3"/>
        <v>0.25093730427302785</v>
      </c>
      <c r="BS19" s="22">
        <f t="shared" si="4"/>
        <v>5.6134353954689686E-2</v>
      </c>
      <c r="BT19" s="22">
        <f t="shared" si="5"/>
        <v>4.9158473587735951E-3</v>
      </c>
      <c r="BU19" s="22">
        <f t="shared" si="6"/>
        <v>1.3046119000794887E-2</v>
      </c>
      <c r="BV19" s="22">
        <f t="shared" si="7"/>
        <v>-7.1637827891265715E-2</v>
      </c>
      <c r="BW19" s="22">
        <f t="shared" si="8"/>
        <v>-5.7849601735270206E-2</v>
      </c>
      <c r="BX19" s="22">
        <f t="shared" si="9"/>
        <v>-2.623330234361454E-3</v>
      </c>
      <c r="BY19" s="22">
        <f t="shared" si="10"/>
        <v>9.4606176637669792E-2</v>
      </c>
      <c r="BZ19" s="22">
        <f t="shared" si="11"/>
        <v>-8.8826017016177983E-2</v>
      </c>
      <c r="CB19" s="22">
        <f t="shared" si="44"/>
        <v>7.1680564001357805E-2</v>
      </c>
      <c r="CC19" s="22">
        <f t="shared" si="12"/>
        <v>0.10196042243059877</v>
      </c>
      <c r="CD19" s="22">
        <f t="shared" si="13"/>
        <v>6.2036306824637677E-3</v>
      </c>
      <c r="CE19" s="22">
        <f t="shared" si="14"/>
        <v>6.0599706437408418E-2</v>
      </c>
      <c r="CF19" s="22">
        <f t="shared" si="15"/>
        <v>8.9600872284874455E-2</v>
      </c>
      <c r="CG19" s="22">
        <f t="shared" si="16"/>
        <v>-0.10913609528507995</v>
      </c>
      <c r="CH19" s="22">
        <f t="shared" si="17"/>
        <v>2.346845154457089E-2</v>
      </c>
      <c r="CI19" s="22">
        <f t="shared" si="18"/>
        <v>-3.5063014063358433E-2</v>
      </c>
      <c r="CJ19" s="22">
        <f t="shared" si="18"/>
        <v>-6.1904514503022035E-2</v>
      </c>
      <c r="CK19" s="22">
        <f t="shared" si="19"/>
        <v>-1.1966558764169855E-2</v>
      </c>
      <c r="CL19" s="22">
        <f t="shared" si="20"/>
        <v>9.4319889300607862E-2</v>
      </c>
      <c r="CM19" s="22">
        <f t="shared" si="21"/>
        <v>-9.7125574618502464E-2</v>
      </c>
      <c r="CO19" s="22">
        <f t="shared" si="22"/>
        <v>-7.9735615563155782E-2</v>
      </c>
      <c r="CP19" s="22">
        <f t="shared" si="23"/>
        <v>8.1736428125700478E-4</v>
      </c>
      <c r="CQ19" s="22">
        <f t="shared" si="24"/>
        <v>-6.3914027149321484E-2</v>
      </c>
      <c r="CR19" s="22">
        <f t="shared" si="25"/>
        <v>0.13825396332727768</v>
      </c>
      <c r="CS19" s="22">
        <f t="shared" si="26"/>
        <v>-5.2085712954752617E-2</v>
      </c>
      <c r="CT19" s="22">
        <f t="shared" si="27"/>
        <v>4.1438143359077584E-2</v>
      </c>
      <c r="CU19" s="22">
        <f t="shared" si="28"/>
        <v>-7.5157026001071436E-4</v>
      </c>
      <c r="CV19" s="22">
        <f t="shared" si="28"/>
        <v>-2.6334131970958241E-2</v>
      </c>
      <c r="CW19" s="22">
        <f t="shared" si="29"/>
        <v>-6.6400239834470964E-3</v>
      </c>
      <c r="CX19" s="22">
        <f t="shared" si="30"/>
        <v>0.1075621473151509</v>
      </c>
      <c r="CY19" s="22">
        <f t="shared" si="31"/>
        <v>-0.10311129860788071</v>
      </c>
      <c r="DA19" s="36">
        <f t="shared" si="32"/>
        <v>-5.8415371688755435E-2</v>
      </c>
      <c r="DB19" s="36">
        <f t="shared" si="33"/>
        <v>-4.0400683479255406E-2</v>
      </c>
      <c r="DC19" s="36">
        <f t="shared" si="34"/>
        <v>5.2848898902865926E-2</v>
      </c>
      <c r="DD19" s="36">
        <f t="shared" si="35"/>
        <v>5.5280898876404416E-2</v>
      </c>
      <c r="DE19" s="36">
        <f t="shared" si="36"/>
        <v>0.22490703116525568</v>
      </c>
      <c r="DF19" s="36">
        <f t="shared" si="37"/>
        <v>3.3409580748553047E-2</v>
      </c>
      <c r="DG19" s="36">
        <f t="shared" si="38"/>
        <v>2.8567322864864408E-2</v>
      </c>
      <c r="DH19" s="36">
        <f t="shared" si="39"/>
        <v>3.4601951264813913E-2</v>
      </c>
      <c r="DI19" s="36">
        <f t="shared" si="39"/>
        <v>-8.8258699981270339E-2</v>
      </c>
      <c r="DJ19" s="36">
        <f t="shared" si="40"/>
        <v>7.2040771032035877E-3</v>
      </c>
      <c r="DK19" s="36">
        <f t="shared" si="41"/>
        <v>0.12696769029929222</v>
      </c>
      <c r="DL19" s="36">
        <f t="shared" si="42"/>
        <v>-0.10627067149039793</v>
      </c>
      <c r="DN19" s="9">
        <f>'[10]S_Index G_Rates'!K26</f>
        <v>111.18984212618747</v>
      </c>
      <c r="DO19" s="9">
        <f t="shared" si="0"/>
        <v>68.929779597144446</v>
      </c>
      <c r="DQ19" s="9">
        <v>106.36714837601946</v>
      </c>
      <c r="DR19" s="9">
        <f>'[10]S_Index G_Rates'!H45</f>
        <v>139.54671640490599</v>
      </c>
      <c r="DS19" s="9"/>
      <c r="DT19" s="9"/>
      <c r="DU19" s="91">
        <f t="shared" si="45"/>
        <v>2.7414198299862136E-3</v>
      </c>
      <c r="DV19" s="91">
        <f t="shared" ref="DV19:EF19" si="48">(BD19/BD7)-1</f>
        <v>8.0120772869600732E-3</v>
      </c>
      <c r="DW19" s="91">
        <f t="shared" si="48"/>
        <v>-1.3886944380332444E-3</v>
      </c>
      <c r="DX19" s="91">
        <f t="shared" si="48"/>
        <v>4.1366308084729075E-2</v>
      </c>
      <c r="DY19" s="91">
        <f t="shared" si="48"/>
        <v>5.7791238656196731E-2</v>
      </c>
      <c r="DZ19" s="91">
        <f t="shared" si="48"/>
        <v>7.8442835103573527E-2</v>
      </c>
      <c r="EA19" s="91">
        <f t="shared" si="48"/>
        <v>3.7852920583169469E-2</v>
      </c>
      <c r="EB19" s="91">
        <f t="shared" si="48"/>
        <v>-7.4193719358413013E-3</v>
      </c>
      <c r="EC19" s="91">
        <f t="shared" si="48"/>
        <v>0.18313708393599049</v>
      </c>
      <c r="ED19" s="91">
        <f t="shared" si="48"/>
        <v>3.9158191144577081E-2</v>
      </c>
      <c r="EE19" s="91">
        <f t="shared" si="48"/>
        <v>7.2520080350724214E-2</v>
      </c>
      <c r="EF19" s="91">
        <f t="shared" si="48"/>
        <v>-3.1106074205377476E-2</v>
      </c>
    </row>
    <row r="20" spans="1:136" x14ac:dyDescent="0.25">
      <c r="A20" s="2">
        <f>'[6]SEA Index'!A19</f>
        <v>37742</v>
      </c>
      <c r="B20" s="12">
        <f>'[6]SEA Index'!B19</f>
        <v>129.0963342481266</v>
      </c>
      <c r="C20" s="12">
        <f>'[6]SEA Index'!C19</f>
        <v>95.774751882515858</v>
      </c>
      <c r="D20" s="12">
        <f>'[6]SEA Index'!D19</f>
        <v>84.878769180090828</v>
      </c>
      <c r="E20" s="12">
        <f>'[6]SEA Index'!E19</f>
        <v>76.47181859456289</v>
      </c>
      <c r="F20" s="12">
        <f>'[6]SEA Index'!F19</f>
        <v>94.581922910015123</v>
      </c>
      <c r="G20" s="12">
        <f>'[1]Index Data'!G19</f>
        <v>88.224599353725267</v>
      </c>
      <c r="H20" s="12">
        <f>'[6]SEA Index'!H19</f>
        <v>73.440875376009203</v>
      </c>
      <c r="I20" s="12">
        <f>'[6]SEA Index'!I19</f>
        <v>58.162870611801345</v>
      </c>
      <c r="J20" s="12">
        <f>'[6]SEA Index'!J19</f>
        <v>79.460430537402416</v>
      </c>
      <c r="K20" s="12">
        <f>'[6]SEA Index'!K19</f>
        <v>121.45143501824943</v>
      </c>
      <c r="L20" s="47">
        <f>'[6]SEA Index'!L19</f>
        <v>65.525248107808764</v>
      </c>
      <c r="N20" s="8">
        <v>37742</v>
      </c>
      <c r="O20" s="9">
        <f>'[2]Final Indices (SA)'!B20</f>
        <v>87.035188146140655</v>
      </c>
      <c r="P20" s="9">
        <f>'[2]Final Indices (SA)'!C20</f>
        <v>98.020570514856885</v>
      </c>
      <c r="Q20" s="9">
        <f>'[2]Final Indices (SA)'!D20</f>
        <v>95.289832646237656</v>
      </c>
      <c r="R20" s="9">
        <f>'[2]Final Indices (SA)'!E20</f>
        <v>97.485694755225495</v>
      </c>
      <c r="S20" s="9">
        <f>'[2]Final Indices (SA)'!F20</f>
        <v>161.13000424855258</v>
      </c>
      <c r="T20" s="9">
        <f>'[2]Final Indices (SA)'!G20</f>
        <v>81.394087360057583</v>
      </c>
      <c r="U20" s="9">
        <f>'[2]Final Indices (SA)'!H20</f>
        <v>84.010874222724567</v>
      </c>
      <c r="V20" s="9">
        <f>'[2]Final Indices (SA)'!I20</f>
        <v>66.267276406800917</v>
      </c>
      <c r="W20" s="9">
        <f>'[2]Final Indices (SA)'!J20</f>
        <v>74.974290070886724</v>
      </c>
      <c r="X20" s="9">
        <f>'[2]Final Indices (SA)'!K20</f>
        <v>82.556589456203326</v>
      </c>
      <c r="Y20" s="9">
        <f>'[2]Final Indices (SA)'!L20</f>
        <v>117.88212188214867</v>
      </c>
      <c r="Z20" s="9">
        <f>'[2]Final Indices (SA)'!M20</f>
        <v>70.033172238567559</v>
      </c>
      <c r="AA20" s="33"/>
      <c r="AB20" s="74">
        <v>37742</v>
      </c>
      <c r="AC20" s="9">
        <f>'[3]Seasonal Adjustment'!$G19</f>
        <v>84.333331821747677</v>
      </c>
      <c r="AD20" s="34">
        <f>'[8]Final Indices (SA)'!C20</f>
        <v>91.647489232745244</v>
      </c>
      <c r="AE20" s="9">
        <f>'[3]Seasonal Adjustment'!$U19</f>
        <v>89.274801648404079</v>
      </c>
      <c r="AF20" s="9">
        <f>'[3]Final Indices (SA)'!E20</f>
        <v>85.451023699581199</v>
      </c>
      <c r="AG20" s="9">
        <f>'[3]Final Indices (SA)'!F20</f>
        <v>78.278741863817203</v>
      </c>
      <c r="AH20" s="9">
        <f>'[3]Final Indices (SA)'!G20</f>
        <v>85.878389592631279</v>
      </c>
      <c r="AI20" s="9">
        <f>'[3]Final Indices (SA)'!H20</f>
        <v>72.909156066980401</v>
      </c>
      <c r="AJ20" s="9">
        <f>'[3]Final Indices (SA)'!I20</f>
        <v>86.854628695856547</v>
      </c>
      <c r="AK20" s="9">
        <f>'[3]Final Indices (SA)'!J20</f>
        <v>83.73383426758673</v>
      </c>
      <c r="AL20" s="9">
        <f>'[3]Final Indices (SA)'!K20</f>
        <v>122.42496680923036</v>
      </c>
      <c r="AM20" s="9">
        <f>'[3]Final Indices (SA)'!L20</f>
        <v>68.396044083120415</v>
      </c>
      <c r="AN20" s="8">
        <v>37742</v>
      </c>
      <c r="AO20" s="9">
        <f>'[9]Final Indices (SA)'!B20</f>
        <v>95.249805325919539</v>
      </c>
      <c r="AP20" s="9">
        <f>'[9]Final Indices (SA)'!C20</f>
        <v>124.79065430133026</v>
      </c>
      <c r="AQ20" s="9">
        <f>'[9]Final Indices (SA)'!D20</f>
        <v>111.28603433657156</v>
      </c>
      <c r="AR20" s="9">
        <f>'[9]Final Indices (SA)'!E20</f>
        <v>107.26954490862009</v>
      </c>
      <c r="AS20" s="9">
        <f>'[9]Final Indices (SA)'!F20</f>
        <v>275.89796106913093</v>
      </c>
      <c r="AT20" s="9">
        <f>'[9]Final Indices (SA)'!G20</f>
        <v>81.848485800542775</v>
      </c>
      <c r="AU20" s="9">
        <f>'[9]Final Indices (SA)'!H20</f>
        <v>84.731317052142288</v>
      </c>
      <c r="AV20" s="9">
        <f>'[9]Final Indices (SA)'!I20</f>
        <v>66.243099083274416</v>
      </c>
      <c r="AW20" s="9">
        <f>'[9]Final Indices (SA)'!J20</f>
        <v>71.612586007257235</v>
      </c>
      <c r="AX20" s="9">
        <f>'[9]Final Indices (SA)'!K20</f>
        <v>92.23034508587844</v>
      </c>
      <c r="AY20" s="9">
        <f>'[9]Final Indices (SA)'!L20</f>
        <v>121.35526294249816</v>
      </c>
      <c r="AZ20" s="9">
        <f>'[9]Final Indices (SA)'!M20</f>
        <v>76.000284494937802</v>
      </c>
      <c r="BA20" s="34"/>
      <c r="BB20" s="75">
        <v>37742</v>
      </c>
      <c r="BC20" s="34">
        <f>'[5]Final Indices (SA)'!B20</f>
        <v>99.40689487912195</v>
      </c>
      <c r="BD20" s="34">
        <f>'[5]Final Indices (SA)'!C20</f>
        <v>88.806588990869145</v>
      </c>
      <c r="BE20" s="34">
        <f>'[5]Final Indices (SA)'!D20</f>
        <v>94.774431971420142</v>
      </c>
      <c r="BF20" s="34">
        <f>'[5]Final Indices (SA)'!E20</f>
        <v>89.52581564306989</v>
      </c>
      <c r="BG20" s="34">
        <f>'[5]Final Indices (SA)'!F20</f>
        <v>53.928466947488111</v>
      </c>
      <c r="BH20" s="34">
        <f>'[5]Final Indices (SA)'!G20</f>
        <v>84.548477990627617</v>
      </c>
      <c r="BI20" s="34">
        <f>'[5]Final Indices (SA)'!H20</f>
        <v>87.977477459591853</v>
      </c>
      <c r="BJ20" s="34">
        <f>'[5]Final Indices (SA)'!J20</f>
        <v>83.671391386459746</v>
      </c>
      <c r="BK20" s="34">
        <f>'[5]Final Indices (SA)'!I20</f>
        <v>83.000483588559135</v>
      </c>
      <c r="BL20" s="34">
        <f>'[5]Final Indices (SA)'!K20</f>
        <v>87.516355124632071</v>
      </c>
      <c r="BM20" s="34">
        <f>'[5]Final Indices (SA)'!L20</f>
        <v>127.58391110234128</v>
      </c>
      <c r="BN20" s="34">
        <f>'[5]Final Indices (SA)'!M20</f>
        <v>68.595134267698484</v>
      </c>
      <c r="BO20" s="84">
        <v>37742</v>
      </c>
      <c r="BP20" s="22">
        <f t="shared" si="1"/>
        <v>-7.3547909729929639E-2</v>
      </c>
      <c r="BQ20" s="22">
        <f t="shared" si="2"/>
        <v>-3.4819540445115704E-3</v>
      </c>
      <c r="BR20" s="22">
        <f t="shared" si="3"/>
        <v>0.36745064525229032</v>
      </c>
      <c r="BS20" s="22">
        <f t="shared" si="4"/>
        <v>6.3763489149217367E-2</v>
      </c>
      <c r="BT20" s="22">
        <f t="shared" si="5"/>
        <v>8.586911213005477E-3</v>
      </c>
      <c r="BU20" s="22">
        <f t="shared" si="6"/>
        <v>-1.4359357868801936E-2</v>
      </c>
      <c r="BV20" s="22">
        <f t="shared" si="7"/>
        <v>-7.3970732176598886E-2</v>
      </c>
      <c r="BW20" s="22">
        <f t="shared" si="8"/>
        <v>-4.8573885864721E-2</v>
      </c>
      <c r="BX20" s="22">
        <f t="shared" si="9"/>
        <v>-1.0149313216209377E-2</v>
      </c>
      <c r="BY20" s="22">
        <f t="shared" si="10"/>
        <v>5.4171097581168448E-2</v>
      </c>
      <c r="BZ20" s="22">
        <f t="shared" si="11"/>
        <v>-6.1015152990784305E-2</v>
      </c>
      <c r="CB20" s="22">
        <f t="shared" si="44"/>
        <v>3.8134164100349865E-2</v>
      </c>
      <c r="CC20" s="22">
        <f t="shared" si="12"/>
        <v>7.9847374658609471E-2</v>
      </c>
      <c r="CD20" s="22">
        <f t="shared" si="13"/>
        <v>-1.0874648369242235E-2</v>
      </c>
      <c r="CE20" s="22">
        <f t="shared" si="14"/>
        <v>6.6440964875158715E-2</v>
      </c>
      <c r="CF20" s="22">
        <f t="shared" si="15"/>
        <v>1.0456948808104549E-2</v>
      </c>
      <c r="CG20" s="22">
        <f t="shared" si="16"/>
        <v>-9.0204387468038716E-2</v>
      </c>
      <c r="CH20" s="22">
        <f t="shared" si="17"/>
        <v>2.2024915698189318E-2</v>
      </c>
      <c r="CI20" s="22">
        <f t="shared" si="18"/>
        <v>-4.3567302314263534E-2</v>
      </c>
      <c r="CJ20" s="22">
        <f t="shared" si="18"/>
        <v>-5.850390056093957E-2</v>
      </c>
      <c r="CK20" s="22">
        <f t="shared" si="19"/>
        <v>-2.1640558466155979E-2</v>
      </c>
      <c r="CL20" s="22">
        <f t="shared" si="20"/>
        <v>8.41725835343623E-2</v>
      </c>
      <c r="CM20" s="22">
        <f t="shared" si="21"/>
        <v>-9.7598061053685292E-2</v>
      </c>
      <c r="CO20" s="22">
        <f t="shared" si="22"/>
        <v>-0.10417752404432556</v>
      </c>
      <c r="CP20" s="22">
        <f t="shared" si="23"/>
        <v>-2.5487393574341932E-2</v>
      </c>
      <c r="CQ20" s="22">
        <f t="shared" si="24"/>
        <v>-6.4846416382252525E-2</v>
      </c>
      <c r="CR20" s="22">
        <f t="shared" si="25"/>
        <v>9.8161441631601232E-2</v>
      </c>
      <c r="CS20" s="22">
        <f t="shared" si="26"/>
        <v>4.9117359859867538E-2</v>
      </c>
      <c r="CT20" s="22">
        <f t="shared" si="27"/>
        <v>4.7126042264409529E-2</v>
      </c>
      <c r="CU20" s="22">
        <f t="shared" si="28"/>
        <v>1.4262999184448066E-2</v>
      </c>
      <c r="CV20" s="22">
        <f t="shared" si="28"/>
        <v>-6.3268853388382951E-3</v>
      </c>
      <c r="CW20" s="22">
        <f t="shared" si="29"/>
        <v>4.8581442401822716E-3</v>
      </c>
      <c r="CX20" s="22">
        <f t="shared" si="30"/>
        <v>9.11131885706713E-2</v>
      </c>
      <c r="CY20" s="22">
        <f t="shared" si="31"/>
        <v>-7.9052334106125888E-2</v>
      </c>
      <c r="DA20" s="36">
        <f t="shared" si="32"/>
        <v>-8.7812231022276754E-2</v>
      </c>
      <c r="DB20" s="36">
        <f t="shared" si="33"/>
        <v>-4.9617576033126776E-2</v>
      </c>
      <c r="DC20" s="36">
        <f t="shared" si="34"/>
        <v>6.5635535767353481E-2</v>
      </c>
      <c r="DD20" s="36">
        <f t="shared" si="35"/>
        <v>4.7361299052774086E-2</v>
      </c>
      <c r="DE20" s="36">
        <f t="shared" si="36"/>
        <v>5.9533387122814085E-2</v>
      </c>
      <c r="DF20" s="36">
        <f t="shared" si="37"/>
        <v>3.9996846606211722E-3</v>
      </c>
      <c r="DG20" s="36">
        <f t="shared" si="38"/>
        <v>3.3737619720831891E-2</v>
      </c>
      <c r="DH20" s="36">
        <f t="shared" si="39"/>
        <v>5.1475188202338318E-2</v>
      </c>
      <c r="DI20" s="36">
        <f t="shared" si="39"/>
        <v>-7.9576457200463691E-2</v>
      </c>
      <c r="DJ20" s="36">
        <f t="shared" si="40"/>
        <v>1.541530193012175E-3</v>
      </c>
      <c r="DK20" s="36">
        <f t="shared" si="41"/>
        <v>0.12887213551277865</v>
      </c>
      <c r="DL20" s="36">
        <f t="shared" si="42"/>
        <v>-0.1127945329804142</v>
      </c>
      <c r="DN20" s="9">
        <f>'[10]S_Index G_Rates'!K27</f>
        <v>122.25020527904842</v>
      </c>
      <c r="DO20" s="9">
        <f t="shared" si="0"/>
        <v>75.786416676688646</v>
      </c>
      <c r="DQ20" s="9">
        <v>106.36714837601946</v>
      </c>
      <c r="DR20" s="9">
        <f>'[10]S_Index G_Rates'!H46</f>
        <v>139.66035368266063</v>
      </c>
      <c r="DS20" s="9"/>
      <c r="DT20" s="9"/>
      <c r="DU20" s="91">
        <f t="shared" si="45"/>
        <v>-1.7517828167114002E-2</v>
      </c>
      <c r="DV20" s="91">
        <f t="shared" ref="DV20:EF20" si="49">(BD20/BD8)-1</f>
        <v>2.371661269118519E-2</v>
      </c>
      <c r="DW20" s="91">
        <f t="shared" si="49"/>
        <v>-1.93335460772599E-2</v>
      </c>
      <c r="DX20" s="91">
        <f t="shared" si="49"/>
        <v>3.9043381535038835E-2</v>
      </c>
      <c r="DY20" s="91">
        <f t="shared" si="49"/>
        <v>1.4710262637092075E-3</v>
      </c>
      <c r="DZ20" s="91">
        <f t="shared" si="49"/>
        <v>5.1845424556374864E-2</v>
      </c>
      <c r="EA20" s="91">
        <f t="shared" si="49"/>
        <v>4.0633984869897111E-2</v>
      </c>
      <c r="EB20" s="91">
        <f t="shared" si="49"/>
        <v>-6.2142827868661432E-2</v>
      </c>
      <c r="EC20" s="91">
        <f t="shared" si="49"/>
        <v>0.11798729763013616</v>
      </c>
      <c r="ED20" s="91">
        <f t="shared" si="49"/>
        <v>9.6095774290445579E-3</v>
      </c>
      <c r="EE20" s="91">
        <f t="shared" si="49"/>
        <v>5.2928280031660169E-2</v>
      </c>
      <c r="EF20" s="91">
        <f t="shared" si="49"/>
        <v>-4.1141171173893376E-2</v>
      </c>
    </row>
    <row r="21" spans="1:136" x14ac:dyDescent="0.25">
      <c r="A21" s="2">
        <f>'[6]SEA Index'!A20</f>
        <v>37773</v>
      </c>
      <c r="B21" s="12">
        <f>'[6]SEA Index'!B20</f>
        <v>126.25332424034062</v>
      </c>
      <c r="C21" s="12">
        <f>'[6]SEA Index'!C20</f>
        <v>94.436010737959833</v>
      </c>
      <c r="D21" s="12">
        <f>'[6]SEA Index'!D20</f>
        <v>89.165832235724409</v>
      </c>
      <c r="E21" s="12">
        <f>'[6]SEA Index'!E20</f>
        <v>75.294190184978376</v>
      </c>
      <c r="F21" s="12">
        <f>'[6]SEA Index'!F20</f>
        <v>93.92925464882785</v>
      </c>
      <c r="G21" s="12">
        <f>'[1]Index Data'!G20</f>
        <v>88.182587907476673</v>
      </c>
      <c r="H21" s="12">
        <f>'[6]SEA Index'!H20</f>
        <v>72.938894430770958</v>
      </c>
      <c r="I21" s="12">
        <f>'[6]SEA Index'!I20</f>
        <v>59.868694748369336</v>
      </c>
      <c r="J21" s="12">
        <f>'[6]SEA Index'!J20</f>
        <v>80.26676698277403</v>
      </c>
      <c r="K21" s="12">
        <f>'[6]SEA Index'!K20</f>
        <v>123.15536255705513</v>
      </c>
      <c r="L21" s="47">
        <f>'[6]SEA Index'!L20</f>
        <v>65.274394872000912</v>
      </c>
      <c r="N21" s="8">
        <v>37773</v>
      </c>
      <c r="O21" s="9">
        <f>'[2]Final Indices (SA)'!B21</f>
        <v>86.209550678887709</v>
      </c>
      <c r="P21" s="9">
        <f>'[2]Final Indices (SA)'!C21</f>
        <v>97.974035282051304</v>
      </c>
      <c r="Q21" s="9">
        <f>'[2]Final Indices (SA)'!D21</f>
        <v>94.021942410733388</v>
      </c>
      <c r="R21" s="9">
        <f>'[2]Final Indices (SA)'!E21</f>
        <v>96.674761537896174</v>
      </c>
      <c r="S21" s="9">
        <f>'[2]Final Indices (SA)'!F21</f>
        <v>161.93118965973622</v>
      </c>
      <c r="T21" s="9">
        <f>'[2]Final Indices (SA)'!G21</f>
        <v>81.992325474869716</v>
      </c>
      <c r="U21" s="9">
        <f>'[2]Final Indices (SA)'!H21</f>
        <v>84.069671086003652</v>
      </c>
      <c r="V21" s="9">
        <f>'[2]Final Indices (SA)'!I21</f>
        <v>66.371083509506008</v>
      </c>
      <c r="W21" s="9">
        <f>'[2]Final Indices (SA)'!J21</f>
        <v>76.663573445696983</v>
      </c>
      <c r="X21" s="9">
        <f>'[2]Final Indices (SA)'!K21</f>
        <v>82.570232540766227</v>
      </c>
      <c r="Y21" s="9">
        <f>'[2]Final Indices (SA)'!L21</f>
        <v>117.59784870937131</v>
      </c>
      <c r="Z21" s="9">
        <f>'[2]Final Indices (SA)'!M21</f>
        <v>70.214067218889738</v>
      </c>
      <c r="AA21" s="33"/>
      <c r="AB21" s="74">
        <v>37773</v>
      </c>
      <c r="AC21" s="9">
        <f>'[3]Seasonal Adjustment'!$G20</f>
        <v>81.540831734675677</v>
      </c>
      <c r="AD21" s="34">
        <f>'[8]Final Indices (SA)'!C21</f>
        <v>90.351865264031119</v>
      </c>
      <c r="AE21" s="9">
        <f>'[3]Seasonal Adjustment'!$U20</f>
        <v>88.714641338740861</v>
      </c>
      <c r="AF21" s="9">
        <f>'[3]Final Indices (SA)'!E21</f>
        <v>84.087011907676995</v>
      </c>
      <c r="AG21" s="9">
        <f>'[3]Final Indices (SA)'!F21</f>
        <v>78.306508918994794</v>
      </c>
      <c r="AH21" s="9">
        <f>'[3]Final Indices (SA)'!G21</f>
        <v>86.772024612361903</v>
      </c>
      <c r="AI21" s="9">
        <f>'[3]Final Indices (SA)'!H21</f>
        <v>72.057882424529225</v>
      </c>
      <c r="AJ21" s="9">
        <f>'[3]Final Indices (SA)'!I21</f>
        <v>85.101235913034245</v>
      </c>
      <c r="AK21" s="9">
        <f>'[3]Final Indices (SA)'!J21</f>
        <v>82.528319666815136</v>
      </c>
      <c r="AL21" s="9">
        <f>'[3]Final Indices (SA)'!K21</f>
        <v>121.72674653734812</v>
      </c>
      <c r="AM21" s="9">
        <f>'[3]Final Indices (SA)'!L21</f>
        <v>67.798016470845084</v>
      </c>
      <c r="AN21" s="8">
        <v>37773</v>
      </c>
      <c r="AO21" s="9">
        <f>'[9]Final Indices (SA)'!B21</f>
        <v>91.719048113398927</v>
      </c>
      <c r="AP21" s="9">
        <f>'[9]Final Indices (SA)'!C21</f>
        <v>124.76135080753632</v>
      </c>
      <c r="AQ21" s="9">
        <f>'[9]Final Indices (SA)'!D21</f>
        <v>108.13889215593804</v>
      </c>
      <c r="AR21" s="9">
        <f>'[9]Final Indices (SA)'!E21</f>
        <v>107.21578570873491</v>
      </c>
      <c r="AS21" s="9">
        <f>'[9]Final Indices (SA)'!F21</f>
        <v>290.21625108714085</v>
      </c>
      <c r="AT21" s="9">
        <f>'[9]Final Indices (SA)'!G21</f>
        <v>80.772984053863382</v>
      </c>
      <c r="AU21" s="9">
        <f>'[9]Final Indices (SA)'!H21</f>
        <v>85.615317508960729</v>
      </c>
      <c r="AV21" s="9">
        <f>'[9]Final Indices (SA)'!I21</f>
        <v>65.118765824103505</v>
      </c>
      <c r="AW21" s="9">
        <f>'[9]Final Indices (SA)'!J21</f>
        <v>73.584606389090851</v>
      </c>
      <c r="AX21" s="9">
        <f>'[9]Final Indices (SA)'!K21</f>
        <v>91.876703087581433</v>
      </c>
      <c r="AY21" s="9">
        <f>'[9]Final Indices (SA)'!L21</f>
        <v>121.12859742948702</v>
      </c>
      <c r="AZ21" s="9">
        <f>'[9]Final Indices (SA)'!M21</f>
        <v>75.850546474845387</v>
      </c>
      <c r="BA21" s="34"/>
      <c r="BB21" s="75">
        <v>37773</v>
      </c>
      <c r="BC21" s="34">
        <f>'[5]Final Indices (SA)'!B21</f>
        <v>97.758804569405882</v>
      </c>
      <c r="BD21" s="34">
        <f>'[5]Final Indices (SA)'!C21</f>
        <v>90.001759319651157</v>
      </c>
      <c r="BE21" s="34">
        <f>'[5]Final Indices (SA)'!D21</f>
        <v>93.476323652491658</v>
      </c>
      <c r="BF21" s="34">
        <f>'[5]Final Indices (SA)'!E21</f>
        <v>90.986338048167354</v>
      </c>
      <c r="BG21" s="34">
        <f>'[5]Final Indices (SA)'!F21</f>
        <v>53.301729210624046</v>
      </c>
      <c r="BH21" s="34">
        <f>'[5]Final Indices (SA)'!G21</f>
        <v>84.442205871930483</v>
      </c>
      <c r="BI21" s="34">
        <f>'[5]Final Indices (SA)'!H21</f>
        <v>88.500590517476041</v>
      </c>
      <c r="BJ21" s="34">
        <f>'[5]Final Indices (SA)'!J21</f>
        <v>84.928520387745266</v>
      </c>
      <c r="BK21" s="34">
        <f>'[5]Final Indices (SA)'!I21</f>
        <v>81.020820372676795</v>
      </c>
      <c r="BL21" s="34">
        <f>'[5]Final Indices (SA)'!K21</f>
        <v>87.17190177234626</v>
      </c>
      <c r="BM21" s="34">
        <f>'[5]Final Indices (SA)'!L21</f>
        <v>127.78936399185069</v>
      </c>
      <c r="BN21" s="34">
        <f>'[5]Final Indices (SA)'!M21</f>
        <v>68.215302940161223</v>
      </c>
      <c r="BO21" s="84">
        <v>37773</v>
      </c>
      <c r="BP21" s="22">
        <f t="shared" si="1"/>
        <v>-6.1667043144341571E-2</v>
      </c>
      <c r="BQ21" s="22">
        <f t="shared" si="2"/>
        <v>-2.0116323662158542E-2</v>
      </c>
      <c r="BR21" s="22">
        <f t="shared" si="3"/>
        <v>0.352789781146295</v>
      </c>
      <c r="BS21" s="22">
        <f t="shared" si="4"/>
        <v>3.6527263109148222E-2</v>
      </c>
      <c r="BT21" s="22">
        <f t="shared" si="5"/>
        <v>9.3815964349941439E-4</v>
      </c>
      <c r="BU21" s="22">
        <f t="shared" si="6"/>
        <v>1.5367171625087162E-2</v>
      </c>
      <c r="BV21" s="22">
        <f t="shared" si="7"/>
        <v>-0.13113007757129291</v>
      </c>
      <c r="BW21" s="22">
        <f t="shared" si="8"/>
        <v>-3.3865008601300928E-2</v>
      </c>
      <c r="BX21" s="22">
        <f t="shared" si="9"/>
        <v>-1.6086746734776947E-2</v>
      </c>
      <c r="BY21" s="22">
        <f t="shared" si="10"/>
        <v>7.1475090061556612E-2</v>
      </c>
      <c r="BZ21" s="22">
        <f t="shared" si="11"/>
        <v>-8.1720832904573881E-2</v>
      </c>
      <c r="CB21" s="22">
        <f t="shared" si="44"/>
        <v>2.1512652898966422E-2</v>
      </c>
      <c r="CC21" s="22">
        <f t="shared" si="12"/>
        <v>0.10605383131066559</v>
      </c>
      <c r="CD21" s="22">
        <f t="shared" si="13"/>
        <v>-2.9805559031885753E-2</v>
      </c>
      <c r="CE21" s="22">
        <f t="shared" si="14"/>
        <v>7.3996655518394627E-2</v>
      </c>
      <c r="CF21" s="22">
        <f t="shared" si="15"/>
        <v>-6.1576636851438438E-2</v>
      </c>
      <c r="CG21" s="22">
        <f t="shared" si="16"/>
        <v>-6.7220316441083949E-2</v>
      </c>
      <c r="CH21" s="22">
        <f t="shared" si="17"/>
        <v>2.2181125321419692E-2</v>
      </c>
      <c r="CI21" s="22">
        <f t="shared" si="18"/>
        <v>-6.7708268462872145E-2</v>
      </c>
      <c r="CJ21" s="22">
        <f t="shared" si="18"/>
        <v>-4.5866061571833705E-2</v>
      </c>
      <c r="CK21" s="22">
        <f t="shared" si="19"/>
        <v>-3.378461418228329E-2</v>
      </c>
      <c r="CL21" s="22">
        <f t="shared" si="20"/>
        <v>5.951043692814717E-2</v>
      </c>
      <c r="CM21" s="22">
        <f t="shared" si="21"/>
        <v>-8.805486747343616E-2</v>
      </c>
      <c r="CO21" s="22">
        <f t="shared" si="22"/>
        <v>-0.14330581565327583</v>
      </c>
      <c r="CP21" s="22">
        <f t="shared" si="23"/>
        <v>-4.6056335399943138E-2</v>
      </c>
      <c r="CQ21" s="22">
        <f t="shared" si="24"/>
        <v>-5.0639955481357912E-2</v>
      </c>
      <c r="CR21" s="22">
        <f t="shared" si="25"/>
        <v>1.7959651865368187E-2</v>
      </c>
      <c r="CS21" s="22">
        <f t="shared" si="26"/>
        <v>3.2506626139229278E-2</v>
      </c>
      <c r="CT21" s="22">
        <f t="shared" si="27"/>
        <v>5.1277148684827356E-2</v>
      </c>
      <c r="CU21" s="22">
        <f t="shared" si="28"/>
        <v>-7.0316071608405029E-3</v>
      </c>
      <c r="CV21" s="22">
        <f t="shared" si="28"/>
        <v>3.5417487701177031E-3</v>
      </c>
      <c r="CW21" s="22">
        <f t="shared" si="29"/>
        <v>-5.0938620338070173E-3</v>
      </c>
      <c r="CX21" s="22">
        <f t="shared" si="30"/>
        <v>7.0459690177872458E-2</v>
      </c>
      <c r="CY21" s="22">
        <f t="shared" si="31"/>
        <v>-7.0580473888862905E-2</v>
      </c>
      <c r="DA21" s="36">
        <f t="shared" si="32"/>
        <v>-0.15745247960197317</v>
      </c>
      <c r="DB21" s="36">
        <f t="shared" si="33"/>
        <v>-5.2606987110121017E-2</v>
      </c>
      <c r="DC21" s="36">
        <f t="shared" si="34"/>
        <v>5.9396755823400094E-2</v>
      </c>
      <c r="DD21" s="36">
        <f t="shared" si="35"/>
        <v>3.3033033033033066E-2</v>
      </c>
      <c r="DE21" s="36">
        <f t="shared" si="36"/>
        <v>0.10049582256138723</v>
      </c>
      <c r="DF21" s="36">
        <f t="shared" si="37"/>
        <v>-4.6316356747233556E-5</v>
      </c>
      <c r="DG21" s="36">
        <f t="shared" si="38"/>
        <v>3.1399986465022733E-2</v>
      </c>
      <c r="DH21" s="36">
        <f t="shared" si="39"/>
        <v>8.0183711787609191E-3</v>
      </c>
      <c r="DI21" s="36">
        <f t="shared" si="39"/>
        <v>-7.4949531046864193E-2</v>
      </c>
      <c r="DJ21" s="36">
        <f t="shared" si="40"/>
        <v>-9.9763100576608643E-3</v>
      </c>
      <c r="DK21" s="36">
        <f t="shared" si="41"/>
        <v>0.1221057924625617</v>
      </c>
      <c r="DL21" s="36">
        <f t="shared" si="42"/>
        <v>-0.11770913527712634</v>
      </c>
      <c r="DN21" s="9">
        <f>'[10]S_Index G_Rates'!K28</f>
        <v>124.61852589780287</v>
      </c>
      <c r="DO21" s="9">
        <f t="shared" si="0"/>
        <v>77.254606712257285</v>
      </c>
      <c r="DQ21" s="9">
        <v>106.02375160967235</v>
      </c>
      <c r="DR21" s="9">
        <f>'[10]S_Index G_Rates'!H47</f>
        <v>143.44267786560769</v>
      </c>
      <c r="DS21" s="9"/>
      <c r="DT21" s="9"/>
      <c r="DU21" s="91">
        <f t="shared" si="45"/>
        <v>-3.4755230372988E-2</v>
      </c>
      <c r="DV21" s="91">
        <f t="shared" ref="DV21:EF21" si="50">(BD21/BD9)-1</f>
        <v>4.7748953507148695E-2</v>
      </c>
      <c r="DW21" s="91">
        <f t="shared" si="50"/>
        <v>-3.7266657677001325E-2</v>
      </c>
      <c r="DX21" s="91">
        <f t="shared" si="50"/>
        <v>4.1333759454564856E-2</v>
      </c>
      <c r="DY21" s="91">
        <f t="shared" si="50"/>
        <v>6.8878154647582956E-2</v>
      </c>
      <c r="DZ21" s="91">
        <f t="shared" si="50"/>
        <v>5.6625936841907532E-2</v>
      </c>
      <c r="EA21" s="91">
        <f t="shared" si="50"/>
        <v>4.1938729834459787E-2</v>
      </c>
      <c r="EB21" s="91">
        <f t="shared" si="50"/>
        <v>-5.9481605734377996E-2</v>
      </c>
      <c r="EC21" s="91">
        <f t="shared" si="50"/>
        <v>8.5412723992441819E-3</v>
      </c>
      <c r="ED21" s="91">
        <f t="shared" si="50"/>
        <v>-7.379296142348668E-3</v>
      </c>
      <c r="EE21" s="91">
        <f t="shared" si="50"/>
        <v>5.2675744621386134E-2</v>
      </c>
      <c r="EF21" s="91">
        <f t="shared" si="50"/>
        <v>-5.7049895060833578E-2</v>
      </c>
    </row>
    <row r="22" spans="1:136" x14ac:dyDescent="0.25">
      <c r="A22" s="2">
        <f>'[6]SEA Index'!A21</f>
        <v>37803</v>
      </c>
      <c r="B22" s="12">
        <f>'[6]SEA Index'!B21</f>
        <v>122.90134570494904</v>
      </c>
      <c r="C22" s="12">
        <f>'[6]SEA Index'!C21</f>
        <v>94.091540603428442</v>
      </c>
      <c r="D22" s="12">
        <f>'[6]SEA Index'!D21</f>
        <v>84.930234699501767</v>
      </c>
      <c r="E22" s="12">
        <f>'[6]SEA Index'!E21</f>
        <v>75.796863342153031</v>
      </c>
      <c r="F22" s="12">
        <f>'[6]SEA Index'!F21</f>
        <v>94.225999950795611</v>
      </c>
      <c r="G22" s="12">
        <f>'[1]Index Data'!G21</f>
        <v>89.295192890679431</v>
      </c>
      <c r="H22" s="12">
        <f>'[6]SEA Index'!H21</f>
        <v>73.238928266511692</v>
      </c>
      <c r="I22" s="12">
        <f>'[6]SEA Index'!I21</f>
        <v>61.165628564487044</v>
      </c>
      <c r="J22" s="12">
        <f>'[6]SEA Index'!J21</f>
        <v>80.1852836994981</v>
      </c>
      <c r="K22" s="12">
        <f>'[6]SEA Index'!K21</f>
        <v>118.79275198097582</v>
      </c>
      <c r="L22" s="47">
        <f>'[6]SEA Index'!L21</f>
        <v>67.602870576765</v>
      </c>
      <c r="N22" s="8">
        <v>37803</v>
      </c>
      <c r="O22" s="9">
        <f>'[2]Final Indices (SA)'!B22</f>
        <v>85.188855086433961</v>
      </c>
      <c r="P22" s="9">
        <f>'[2]Final Indices (SA)'!C22</f>
        <v>96.942097516852456</v>
      </c>
      <c r="Q22" s="9">
        <f>'[2]Final Indices (SA)'!D22</f>
        <v>93.647257180443916</v>
      </c>
      <c r="R22" s="9">
        <f>'[2]Final Indices (SA)'!E22</f>
        <v>96.466298893384362</v>
      </c>
      <c r="S22" s="9">
        <f>'[2]Final Indices (SA)'!F22</f>
        <v>165.54750331483632</v>
      </c>
      <c r="T22" s="9">
        <f>'[2]Final Indices (SA)'!G22</f>
        <v>83.850619437154123</v>
      </c>
      <c r="U22" s="9">
        <f>'[2]Final Indices (SA)'!H22</f>
        <v>84.227585110041105</v>
      </c>
      <c r="V22" s="9">
        <f>'[2]Final Indices (SA)'!I22</f>
        <v>66.110288883312222</v>
      </c>
      <c r="W22" s="9">
        <f>'[2]Final Indices (SA)'!J22</f>
        <v>77.918961641184438</v>
      </c>
      <c r="X22" s="9">
        <f>'[2]Final Indices (SA)'!K22</f>
        <v>82.845732698986026</v>
      </c>
      <c r="Y22" s="9">
        <f>'[2]Final Indices (SA)'!L22</f>
        <v>111.55474182758678</v>
      </c>
      <c r="Z22" s="9">
        <f>'[2]Final Indices (SA)'!M22</f>
        <v>74.264644731129479</v>
      </c>
      <c r="AA22" s="33"/>
      <c r="AB22" s="74">
        <v>37803</v>
      </c>
      <c r="AC22" s="9">
        <f>'[3]Seasonal Adjustment'!$G21</f>
        <v>80.448257359853258</v>
      </c>
      <c r="AD22" s="34">
        <f>'[8]Final Indices (SA)'!C22</f>
        <v>89.185267156443942</v>
      </c>
      <c r="AE22" s="9">
        <f>'[3]Seasonal Adjustment'!$U21</f>
        <v>89.793733215429825</v>
      </c>
      <c r="AF22" s="9">
        <f>'[3]Final Indices (SA)'!E22</f>
        <v>81.126212268611908</v>
      </c>
      <c r="AG22" s="9">
        <f>'[3]Final Indices (SA)'!F22</f>
        <v>80.19068915839631</v>
      </c>
      <c r="AH22" s="9">
        <f>'[3]Final Indices (SA)'!G22</f>
        <v>86.716913870781852</v>
      </c>
      <c r="AI22" s="9">
        <f>'[3]Final Indices (SA)'!H22</f>
        <v>69.404141103837418</v>
      </c>
      <c r="AJ22" s="9">
        <f>'[3]Final Indices (SA)'!I22</f>
        <v>84.718646082267426</v>
      </c>
      <c r="AK22" s="9">
        <f>'[3]Final Indices (SA)'!J22</f>
        <v>81.402561120449263</v>
      </c>
      <c r="AL22" s="9">
        <f>'[3]Final Indices (SA)'!K22</f>
        <v>116.6471682733339</v>
      </c>
      <c r="AM22" s="9">
        <f>'[3]Final Indices (SA)'!L22</f>
        <v>69.785286968734994</v>
      </c>
      <c r="AN22" s="8">
        <v>37803</v>
      </c>
      <c r="AO22" s="9">
        <f>'[9]Final Indices (SA)'!B22</f>
        <v>95.859524402485789</v>
      </c>
      <c r="AP22" s="9">
        <f>'[9]Final Indices (SA)'!C22</f>
        <v>123.28997435585586</v>
      </c>
      <c r="AQ22" s="9">
        <f>'[9]Final Indices (SA)'!D22</f>
        <v>110.97018414950222</v>
      </c>
      <c r="AR22" s="9">
        <f>'[9]Final Indices (SA)'!E22</f>
        <v>107.46366550820571</v>
      </c>
      <c r="AS22" s="9">
        <f>'[9]Final Indices (SA)'!F22</f>
        <v>284.90373254346383</v>
      </c>
      <c r="AT22" s="9">
        <f>'[9]Final Indices (SA)'!G22</f>
        <v>81.461113200256975</v>
      </c>
      <c r="AU22" s="9">
        <f>'[9]Final Indices (SA)'!H22</f>
        <v>84.653781837467903</v>
      </c>
      <c r="AV22" s="9">
        <f>'[9]Final Indices (SA)'!I22</f>
        <v>66.397118913413053</v>
      </c>
      <c r="AW22" s="9">
        <f>'[9]Final Indices (SA)'!J22</f>
        <v>75.531559655252494</v>
      </c>
      <c r="AX22" s="9">
        <f>'[9]Final Indices (SA)'!K22</f>
        <v>92.802129805745011</v>
      </c>
      <c r="AY22" s="9">
        <f>'[9]Final Indices (SA)'!L22</f>
        <v>117.78756370854589</v>
      </c>
      <c r="AZ22" s="9">
        <f>'[9]Final Indices (SA)'!M22</f>
        <v>78.787714834967673</v>
      </c>
      <c r="BA22" s="34"/>
      <c r="BB22" s="75">
        <v>37803</v>
      </c>
      <c r="BC22" s="34">
        <f>'[5]Final Indices (SA)'!B22</f>
        <v>99.010410574032662</v>
      </c>
      <c r="BD22" s="34">
        <f>'[5]Final Indices (SA)'!C22</f>
        <v>89.498855528595413</v>
      </c>
      <c r="BE22" s="34">
        <f>'[5]Final Indices (SA)'!D22</f>
        <v>93.062760910850045</v>
      </c>
      <c r="BF22" s="34">
        <f>'[5]Final Indices (SA)'!E22</f>
        <v>90.409237330779419</v>
      </c>
      <c r="BG22" s="34">
        <f>'[5]Final Indices (SA)'!F22</f>
        <v>49.407028923037537</v>
      </c>
      <c r="BH22" s="34">
        <f>'[5]Final Indices (SA)'!G22</f>
        <v>84.973920494072061</v>
      </c>
      <c r="BI22" s="34">
        <f>'[5]Final Indices (SA)'!H22</f>
        <v>88.218589833901632</v>
      </c>
      <c r="BJ22" s="34">
        <f>'[5]Final Indices (SA)'!J22</f>
        <v>87.191896331300711</v>
      </c>
      <c r="BK22" s="34">
        <f>'[5]Final Indices (SA)'!I22</f>
        <v>76.595020887634689</v>
      </c>
      <c r="BL22" s="34">
        <f>'[5]Final Indices (SA)'!K22</f>
        <v>86.845879711098462</v>
      </c>
      <c r="BM22" s="34">
        <f>'[5]Final Indices (SA)'!L22</f>
        <v>122.71578551310932</v>
      </c>
      <c r="BN22" s="34">
        <f>'[5]Final Indices (SA)'!M22</f>
        <v>70.769933426226572</v>
      </c>
      <c r="BO22" s="84">
        <v>37803</v>
      </c>
      <c r="BP22" s="22">
        <f t="shared" si="1"/>
        <v>-9.2816962353959087E-2</v>
      </c>
      <c r="BQ22" s="22">
        <f t="shared" si="2"/>
        <v>-2.4966792756238254E-2</v>
      </c>
      <c r="BR22" s="22">
        <f t="shared" si="3"/>
        <v>0.29556993977934742</v>
      </c>
      <c r="BS22" s="22">
        <f t="shared" si="4"/>
        <v>3.8104449598167944E-2</v>
      </c>
      <c r="BT22" s="22">
        <f t="shared" si="5"/>
        <v>-2.0093770931012278E-3</v>
      </c>
      <c r="BU22" s="22">
        <f t="shared" si="6"/>
        <v>5.5002166067475988E-2</v>
      </c>
      <c r="BV22" s="22">
        <f t="shared" si="7"/>
        <v>-9.5602122093754405E-2</v>
      </c>
      <c r="BW22" s="22">
        <f t="shared" si="8"/>
        <v>2.6243448056302965E-2</v>
      </c>
      <c r="BX22" s="22">
        <f t="shared" si="9"/>
        <v>-2.3790890892492311E-2</v>
      </c>
      <c r="BY22" s="22">
        <f t="shared" si="10"/>
        <v>1.8738664958734663E-2</v>
      </c>
      <c r="BZ22" s="22">
        <f t="shared" si="11"/>
        <v>-4.1747267787219711E-2</v>
      </c>
      <c r="CB22" s="22">
        <f t="shared" si="44"/>
        <v>9.5443259274712311E-3</v>
      </c>
      <c r="CC22" s="22">
        <f t="shared" si="12"/>
        <v>9.2913351391790799E-2</v>
      </c>
      <c r="CD22" s="22">
        <f t="shared" si="13"/>
        <v>-3.6583031713140479E-2</v>
      </c>
      <c r="CE22" s="22">
        <f t="shared" si="14"/>
        <v>7.2460732984293452E-2</v>
      </c>
      <c r="CF22" s="22">
        <f t="shared" si="15"/>
        <v>-6.8121515106564834E-2</v>
      </c>
      <c r="CG22" s="22">
        <f t="shared" si="16"/>
        <v>-1.3552179271992371E-2</v>
      </c>
      <c r="CH22" s="22">
        <f t="shared" si="17"/>
        <v>3.5423798142944385E-2</v>
      </c>
      <c r="CI22" s="22">
        <f t="shared" si="18"/>
        <v>-6.1539904967405579E-2</v>
      </c>
      <c r="CJ22" s="22">
        <f t="shared" si="18"/>
        <v>2.4885635883976631E-2</v>
      </c>
      <c r="CK22" s="22">
        <f t="shared" si="19"/>
        <v>-1.9898959699527263E-2</v>
      </c>
      <c r="CL22" s="22">
        <f t="shared" si="20"/>
        <v>-2.1679636383800216E-2</v>
      </c>
      <c r="CM22" s="22">
        <f t="shared" si="21"/>
        <v>1.8201365835734951E-3</v>
      </c>
      <c r="CO22" s="22">
        <f t="shared" si="22"/>
        <v>-0.1409619687489676</v>
      </c>
      <c r="CP22" s="22">
        <f t="shared" si="23"/>
        <v>-5.4351327488874612E-2</v>
      </c>
      <c r="CQ22" s="22">
        <f t="shared" si="24"/>
        <v>-2.6681489716509077E-2</v>
      </c>
      <c r="CR22" s="22">
        <f t="shared" si="25"/>
        <v>-6.5589302450052234E-2</v>
      </c>
      <c r="CS22" s="22">
        <f t="shared" si="26"/>
        <v>0.14788600865851143</v>
      </c>
      <c r="CT22" s="22">
        <f t="shared" si="27"/>
        <v>5.4990432832156877E-2</v>
      </c>
      <c r="CU22" s="22">
        <f t="shared" si="28"/>
        <v>-2.4651272742553854E-2</v>
      </c>
      <c r="CV22" s="22">
        <f t="shared" si="28"/>
        <v>1.6016720175210608E-2</v>
      </c>
      <c r="CW22" s="22">
        <f t="shared" si="29"/>
        <v>9.7310512810833139E-4</v>
      </c>
      <c r="CX22" s="22">
        <f t="shared" si="30"/>
        <v>-1.7886653673410136E-3</v>
      </c>
      <c r="CY22" s="22">
        <f t="shared" si="31"/>
        <v>2.7667192303180155E-3</v>
      </c>
      <c r="DA22" s="36">
        <f t="shared" si="32"/>
        <v>-0.10921583399322088</v>
      </c>
      <c r="DB22" s="36">
        <f t="shared" si="33"/>
        <v>-6.8176491535498762E-2</v>
      </c>
      <c r="DC22" s="36">
        <f t="shared" si="34"/>
        <v>6.3596698801000384E-2</v>
      </c>
      <c r="DD22" s="36">
        <f t="shared" si="35"/>
        <v>3.1605562579013702E-2</v>
      </c>
      <c r="DE22" s="36">
        <f t="shared" si="36"/>
        <v>8.5422177299735003E-2</v>
      </c>
      <c r="DF22" s="36">
        <f t="shared" si="37"/>
        <v>3.2580357951742522E-2</v>
      </c>
      <c r="DG22" s="36">
        <f t="shared" si="38"/>
        <v>3.2639097332567868E-2</v>
      </c>
      <c r="DH22" s="36">
        <f t="shared" si="39"/>
        <v>3.2276626630778127E-2</v>
      </c>
      <c r="DI22" s="36">
        <f t="shared" si="39"/>
        <v>-5.4684373635824124E-2</v>
      </c>
      <c r="DJ22" s="36">
        <f t="shared" si="40"/>
        <v>-5.7986966912837445E-4</v>
      </c>
      <c r="DK22" s="36">
        <f t="shared" si="41"/>
        <v>6.0249799795347281E-2</v>
      </c>
      <c r="DL22" s="36">
        <f t="shared" si="42"/>
        <v>-5.7372960104512316E-2</v>
      </c>
      <c r="DN22" s="9">
        <f>'[10]S_Index G_Rates'!K29</f>
        <v>123.63431662996041</v>
      </c>
      <c r="DO22" s="9">
        <f t="shared" si="0"/>
        <v>76.64446709327251</v>
      </c>
      <c r="DQ22" s="9">
        <v>107.13979110030047</v>
      </c>
      <c r="DR22" s="9">
        <f>'[10]S_Index G_Rates'!H48</f>
        <v>145.52721981887331</v>
      </c>
      <c r="DS22" s="9"/>
      <c r="DT22" s="9"/>
      <c r="DU22" s="91">
        <f t="shared" si="45"/>
        <v>-1.2146293288127996E-2</v>
      </c>
      <c r="DV22" s="91">
        <f t="shared" ref="DV22:EF22" si="51">(BD22/BD10)-1</f>
        <v>2.102340191518226E-2</v>
      </c>
      <c r="DW22" s="91">
        <f t="shared" si="51"/>
        <v>-4.1947441290413612E-2</v>
      </c>
      <c r="DX22" s="91">
        <f t="shared" si="51"/>
        <v>3.8477891156462496E-2</v>
      </c>
      <c r="DY22" s="91">
        <f t="shared" si="51"/>
        <v>-9.5807285102495032E-2</v>
      </c>
      <c r="DZ22" s="91">
        <f t="shared" si="51"/>
        <v>6.9876701546704778E-2</v>
      </c>
      <c r="EA22" s="91">
        <f t="shared" si="51"/>
        <v>4.4755739760865998E-2</v>
      </c>
      <c r="EB22" s="91">
        <f t="shared" si="51"/>
        <v>-3.3973671345261636E-2</v>
      </c>
      <c r="EC22" s="91">
        <f t="shared" si="51"/>
        <v>1.0918965900904132E-2</v>
      </c>
      <c r="ED22" s="91">
        <f t="shared" si="51"/>
        <v>-2.9219302767043986E-3</v>
      </c>
      <c r="EE22" s="91">
        <f t="shared" si="51"/>
        <v>-1.5448602974687864E-2</v>
      </c>
      <c r="EF22" s="91">
        <f t="shared" si="51"/>
        <v>1.2723228808400711E-2</v>
      </c>
    </row>
    <row r="23" spans="1:136" x14ac:dyDescent="0.25">
      <c r="A23" s="2">
        <f>'[6]SEA Index'!A22</f>
        <v>37834</v>
      </c>
      <c r="B23" s="12">
        <f>'[6]SEA Index'!B22</f>
        <v>129.20976938580372</v>
      </c>
      <c r="C23" s="12">
        <f>'[6]SEA Index'!C22</f>
        <v>93.929392490507354</v>
      </c>
      <c r="D23" s="12">
        <f>'[6]SEA Index'!D22</f>
        <v>75.67089950771998</v>
      </c>
      <c r="E23" s="12">
        <f>'[6]SEA Index'!E22</f>
        <v>78.246332345804106</v>
      </c>
      <c r="F23" s="12">
        <f>'[6]SEA Index'!F22</f>
        <v>94.048687228657471</v>
      </c>
      <c r="G23" s="12">
        <f>'[1]Index Data'!G22</f>
        <v>92.179242421651139</v>
      </c>
      <c r="H23" s="12">
        <f>'[6]SEA Index'!H22</f>
        <v>72.984532310999811</v>
      </c>
      <c r="I23" s="12">
        <f>'[6]SEA Index'!I22</f>
        <v>66.018174137247115</v>
      </c>
      <c r="J23" s="12">
        <f>'[6]SEA Index'!J22</f>
        <v>80.965323393157561</v>
      </c>
      <c r="K23" s="12">
        <f>'[6]SEA Index'!K22</f>
        <v>119.6759981600232</v>
      </c>
      <c r="L23" s="47">
        <f>'[6]SEA Index'!L22</f>
        <v>67.756725147879749</v>
      </c>
      <c r="N23" s="8">
        <v>37834</v>
      </c>
      <c r="O23" s="9">
        <f>'[2]Final Indices (SA)'!B23</f>
        <v>88.978836644187524</v>
      </c>
      <c r="P23" s="9">
        <f>'[2]Final Indices (SA)'!C23</f>
        <v>95.798657435312563</v>
      </c>
      <c r="Q23" s="9">
        <f>'[2]Final Indices (SA)'!D23</f>
        <v>93.771438023633053</v>
      </c>
      <c r="R23" s="9">
        <f>'[2]Final Indices (SA)'!E23</f>
        <v>96.226728256922527</v>
      </c>
      <c r="S23" s="9">
        <f>'[2]Final Indices (SA)'!F23</f>
        <v>169.81848716118205</v>
      </c>
      <c r="T23" s="9">
        <f>'[2]Final Indices (SA)'!G23</f>
        <v>83.017509401283178</v>
      </c>
      <c r="U23" s="9">
        <f>'[2]Final Indices (SA)'!H23</f>
        <v>85.389712132654665</v>
      </c>
      <c r="V23" s="9">
        <f>'[2]Final Indices (SA)'!I23</f>
        <v>67.599716493963541</v>
      </c>
      <c r="W23" s="9">
        <f>'[2]Final Indices (SA)'!J23</f>
        <v>75.405544574410357</v>
      </c>
      <c r="X23" s="9">
        <f>'[2]Final Indices (SA)'!K23</f>
        <v>83.498337043715694</v>
      </c>
      <c r="Y23" s="9">
        <f>'[2]Final Indices (SA)'!L23</f>
        <v>112.09118473405293</v>
      </c>
      <c r="Z23" s="9">
        <f>'[2]Final Indices (SA)'!M23</f>
        <v>74.491439484579885</v>
      </c>
      <c r="AA23" s="33"/>
      <c r="AB23" s="74">
        <v>37834</v>
      </c>
      <c r="AC23" s="9">
        <f>'[3]Seasonal Adjustment'!$G22</f>
        <v>82.951210053443745</v>
      </c>
      <c r="AD23" s="34">
        <f>'[8]Final Indices (SA)'!C23</f>
        <v>88.891970492403729</v>
      </c>
      <c r="AE23" s="9">
        <f>'[3]Seasonal Adjustment'!$U22</f>
        <v>92.207967511348158</v>
      </c>
      <c r="AF23" s="9">
        <f>'[3]Final Indices (SA)'!E23</f>
        <v>76.507259091893616</v>
      </c>
      <c r="AG23" s="9">
        <f>'[3]Final Indices (SA)'!F23</f>
        <v>80.759285004161569</v>
      </c>
      <c r="AH23" s="9">
        <f>'[3]Final Indices (SA)'!G23</f>
        <v>87.638065867179378</v>
      </c>
      <c r="AI23" s="9">
        <f>'[3]Final Indices (SA)'!H23</f>
        <v>74.134279859295034</v>
      </c>
      <c r="AJ23" s="9">
        <f>'[3]Final Indices (SA)'!I23</f>
        <v>85.460356655014081</v>
      </c>
      <c r="AK23" s="9">
        <f>'[3]Final Indices (SA)'!J23</f>
        <v>82.72268173428958</v>
      </c>
      <c r="AL23" s="9">
        <f>'[3]Final Indices (SA)'!K23</f>
        <v>117.85681666811959</v>
      </c>
      <c r="AM23" s="9">
        <f>'[3]Final Indices (SA)'!L23</f>
        <v>70.189136337555752</v>
      </c>
      <c r="AN23" s="8">
        <v>37834</v>
      </c>
      <c r="AO23" s="9">
        <f>'[9]Final Indices (SA)'!B23</f>
        <v>101.27394094390841</v>
      </c>
      <c r="AP23" s="9">
        <f>'[9]Final Indices (SA)'!C23</f>
        <v>123.38119246325624</v>
      </c>
      <c r="AQ23" s="9">
        <f>'[9]Final Indices (SA)'!D23</f>
        <v>108.99245470300885</v>
      </c>
      <c r="AR23" s="9">
        <f>'[9]Final Indices (SA)'!E23</f>
        <v>107.42338876770474</v>
      </c>
      <c r="AS23" s="9">
        <f>'[9]Final Indices (SA)'!F23</f>
        <v>288.28761274897801</v>
      </c>
      <c r="AT23" s="9">
        <f>'[9]Final Indices (SA)'!G23</f>
        <v>82.089316368193508</v>
      </c>
      <c r="AU23" s="9">
        <f>'[9]Final Indices (SA)'!H23</f>
        <v>86.20872692618839</v>
      </c>
      <c r="AV23" s="9">
        <f>'[9]Final Indices (SA)'!I23</f>
        <v>69.613156214325599</v>
      </c>
      <c r="AW23" s="9">
        <f>'[9]Final Indices (SA)'!J23</f>
        <v>76.266578637496821</v>
      </c>
      <c r="AX23" s="9">
        <f>'[9]Final Indices (SA)'!K23</f>
        <v>93.901953116993027</v>
      </c>
      <c r="AY23" s="9">
        <f>'[9]Final Indices (SA)'!L23</f>
        <v>119.26238479240723</v>
      </c>
      <c r="AZ23" s="9">
        <f>'[9]Final Indices (SA)'!M23</f>
        <v>78.735599057860895</v>
      </c>
      <c r="BA23" s="34"/>
      <c r="BB23" s="75">
        <v>37834</v>
      </c>
      <c r="BC23" s="34">
        <f>'[5]Final Indices (SA)'!B23</f>
        <v>102.9069395045194</v>
      </c>
      <c r="BD23" s="34">
        <f>'[5]Final Indices (SA)'!C23</f>
        <v>89.352711932060927</v>
      </c>
      <c r="BE23" s="34">
        <f>'[5]Final Indices (SA)'!D23</f>
        <v>93.442461349243104</v>
      </c>
      <c r="BF23" s="34">
        <f>'[5]Final Indices (SA)'!E23</f>
        <v>90.389207966613071</v>
      </c>
      <c r="BG23" s="34">
        <f>'[5]Final Indices (SA)'!F23</f>
        <v>52.800463355357486</v>
      </c>
      <c r="BH23" s="34">
        <f>'[5]Final Indices (SA)'!G23</f>
        <v>86.005217664871481</v>
      </c>
      <c r="BI23" s="34">
        <f>'[5]Final Indices (SA)'!H23</f>
        <v>88.568925365238954</v>
      </c>
      <c r="BJ23" s="34">
        <f>'[5]Final Indices (SA)'!J23</f>
        <v>86.057600446292668</v>
      </c>
      <c r="BK23" s="34">
        <f>'[5]Final Indices (SA)'!I23</f>
        <v>77.960535647865129</v>
      </c>
      <c r="BL23" s="34">
        <f>'[5]Final Indices (SA)'!K23</f>
        <v>87.37064599949565</v>
      </c>
      <c r="BM23" s="34">
        <f>'[5]Final Indices (SA)'!L23</f>
        <v>121.71860256768836</v>
      </c>
      <c r="BN23" s="34">
        <f>'[5]Final Indices (SA)'!M23</f>
        <v>71.780848741595079</v>
      </c>
      <c r="BO23" s="84">
        <v>37834</v>
      </c>
      <c r="BP23" s="22">
        <f t="shared" si="1"/>
        <v>-2.2356172745307656E-2</v>
      </c>
      <c r="BQ23" s="22">
        <f t="shared" si="2"/>
        <v>-1.6832151313394661E-2</v>
      </c>
      <c r="BR23" s="22">
        <f t="shared" si="3"/>
        <v>0.18064483581173385</v>
      </c>
      <c r="BS23" s="22">
        <f t="shared" si="4"/>
        <v>8.1251627103906543E-2</v>
      </c>
      <c r="BT23" s="22">
        <f t="shared" si="5"/>
        <v>-1.8232532825362302E-2</v>
      </c>
      <c r="BU23" s="22">
        <f t="shared" si="6"/>
        <v>9.0673318421467641E-2</v>
      </c>
      <c r="BV23" s="22">
        <f t="shared" si="7"/>
        <v>-6.6357263886676843E-2</v>
      </c>
      <c r="BW23" s="22">
        <f t="shared" si="8"/>
        <v>0.14883246984914011</v>
      </c>
      <c r="BX23" s="22">
        <f t="shared" si="9"/>
        <v>3.2205025596654391E-3</v>
      </c>
      <c r="BY23" s="22">
        <f t="shared" si="10"/>
        <v>1.0287016890870637E-2</v>
      </c>
      <c r="BZ23" s="22">
        <f t="shared" si="11"/>
        <v>-6.9945611623837278E-3</v>
      </c>
      <c r="CB23" s="22">
        <f t="shared" si="44"/>
        <v>5.5551420339346347E-2</v>
      </c>
      <c r="CC23" s="22">
        <f t="shared" si="12"/>
        <v>0.13200923283577581</v>
      </c>
      <c r="CD23" s="22">
        <f t="shared" si="13"/>
        <v>-1.9332127603456484E-2</v>
      </c>
      <c r="CE23" s="22">
        <f t="shared" si="14"/>
        <v>5.4657889487332634E-2</v>
      </c>
      <c r="CF23" s="22">
        <f t="shared" si="15"/>
        <v>4.313433089548302E-2</v>
      </c>
      <c r="CG23" s="22">
        <f t="shared" si="16"/>
        <v>-1.7960704014855611E-2</v>
      </c>
      <c r="CH23" s="22">
        <f t="shared" si="17"/>
        <v>7.8810106022886073E-2</v>
      </c>
      <c r="CI23" s="22">
        <f t="shared" si="18"/>
        <v>-2.1790961334051895E-2</v>
      </c>
      <c r="CJ23" s="22">
        <f t="shared" si="18"/>
        <v>3.693998890157224E-2</v>
      </c>
      <c r="CK23" s="22">
        <f t="shared" si="19"/>
        <v>1.2194029634744474E-2</v>
      </c>
      <c r="CL23" s="22">
        <f t="shared" si="20"/>
        <v>-9.3927672974373211E-3</v>
      </c>
      <c r="CM23" s="22">
        <f t="shared" si="21"/>
        <v>2.1791479225614863E-2</v>
      </c>
      <c r="CO23" s="22">
        <f t="shared" si="22"/>
        <v>-0.10498051317181267</v>
      </c>
      <c r="CP23" s="22">
        <f t="shared" si="23"/>
        <v>-4.1460010984179618E-2</v>
      </c>
      <c r="CQ23" s="22">
        <f t="shared" si="24"/>
        <v>5.3533190578158862E-3</v>
      </c>
      <c r="CR23" s="22">
        <f t="shared" si="25"/>
        <v>-2.9109725450179202E-2</v>
      </c>
      <c r="CS23" s="22">
        <f t="shared" si="26"/>
        <v>8.6840458918734598E-2</v>
      </c>
      <c r="CT23" s="22">
        <f t="shared" si="27"/>
        <v>7.8732421674898134E-2</v>
      </c>
      <c r="CU23" s="22">
        <f t="shared" si="28"/>
        <v>4.1080207827243642E-2</v>
      </c>
      <c r="CV23" s="22">
        <f t="shared" si="28"/>
        <v>2.7968537480129951E-2</v>
      </c>
      <c r="CW23" s="22">
        <f t="shared" si="29"/>
        <v>2.243299298222845E-2</v>
      </c>
      <c r="CX23" s="22">
        <f t="shared" si="30"/>
        <v>4.1101450803808781E-3</v>
      </c>
      <c r="CY23" s="22">
        <f t="shared" si="31"/>
        <v>1.82478466048972E-2</v>
      </c>
      <c r="DA23" s="36">
        <f t="shared" si="32"/>
        <v>-4.5272108297233937E-2</v>
      </c>
      <c r="DB23" s="36">
        <f t="shared" si="33"/>
        <v>-5.2477396220319661E-2</v>
      </c>
      <c r="DC23" s="36">
        <f t="shared" si="34"/>
        <v>5.7393011398418681E-2</v>
      </c>
      <c r="DD23" s="36">
        <f t="shared" si="35"/>
        <v>3.2193158953722323E-2</v>
      </c>
      <c r="DE23" s="36">
        <f t="shared" si="36"/>
        <v>0.14899558291611581</v>
      </c>
      <c r="DF23" s="36">
        <f t="shared" si="37"/>
        <v>5.8302557639420272E-2</v>
      </c>
      <c r="DG23" s="36">
        <f t="shared" si="38"/>
        <v>6.1323794672132115E-2</v>
      </c>
      <c r="DH23" s="36">
        <f t="shared" si="39"/>
        <v>0.12128197067528723</v>
      </c>
      <c r="DI23" s="36">
        <f t="shared" si="39"/>
        <v>4.3543209245209047E-2</v>
      </c>
      <c r="DJ23" s="36">
        <f t="shared" si="40"/>
        <v>4.0204940533325573E-2</v>
      </c>
      <c r="DK23" s="36">
        <f t="shared" si="41"/>
        <v>7.1618289798166312E-2</v>
      </c>
      <c r="DL23" s="36">
        <f t="shared" si="42"/>
        <v>-2.9313935347965447E-2</v>
      </c>
      <c r="DN23" s="9">
        <f>'[10]S_Index G_Rates'!K30</f>
        <v>123.18659179965152</v>
      </c>
      <c r="DO23" s="9">
        <f t="shared" si="0"/>
        <v>76.36690959986106</v>
      </c>
      <c r="DQ23" s="9">
        <v>107.56903705823437</v>
      </c>
      <c r="DR23" s="9">
        <f>'[10]S_Index G_Rates'!H49</f>
        <v>145.69651149700715</v>
      </c>
      <c r="DS23" s="9"/>
      <c r="DT23" s="9"/>
      <c r="DU23" s="91">
        <f t="shared" si="45"/>
        <v>2.2767010088968975E-2</v>
      </c>
      <c r="DV23" s="91">
        <f t="shared" ref="DV23:EF23" si="52">(BD23/BD11)-1</f>
        <v>1.6919952347149492E-2</v>
      </c>
      <c r="DW23" s="91">
        <f t="shared" si="52"/>
        <v>-2.4249192055711744E-2</v>
      </c>
      <c r="DX23" s="91">
        <f t="shared" si="52"/>
        <v>3.7229078087732015E-2</v>
      </c>
      <c r="DY23" s="91">
        <f t="shared" si="52"/>
        <v>-0.15465659225289774</v>
      </c>
      <c r="DZ23" s="91">
        <f t="shared" si="52"/>
        <v>0.10019271688467568</v>
      </c>
      <c r="EA23" s="91">
        <f t="shared" si="52"/>
        <v>6.559659630182324E-2</v>
      </c>
      <c r="EB23" s="91">
        <f t="shared" si="52"/>
        <v>-2.0450997697782136E-2</v>
      </c>
      <c r="EC23" s="91">
        <f t="shared" si="52"/>
        <v>1.8838785421445126E-2</v>
      </c>
      <c r="ED23" s="91">
        <f t="shared" si="52"/>
        <v>1.3427740746145833E-2</v>
      </c>
      <c r="EE23" s="91">
        <f t="shared" si="52"/>
        <v>-1.7022266831936306E-2</v>
      </c>
      <c r="EF23" s="91">
        <f t="shared" si="52"/>
        <v>3.0977311642598648E-2</v>
      </c>
    </row>
    <row r="24" spans="1:136" x14ac:dyDescent="0.25">
      <c r="A24" s="2">
        <f>'[6]SEA Index'!A23</f>
        <v>37865</v>
      </c>
      <c r="B24" s="12">
        <f>'[6]SEA Index'!B23</f>
        <v>127.22891864437715</v>
      </c>
      <c r="C24" s="12">
        <f>'[6]SEA Index'!C23</f>
        <v>93.362249415612325</v>
      </c>
      <c r="D24" s="12">
        <f>'[6]SEA Index'!D23</f>
        <v>68.172642231849409</v>
      </c>
      <c r="E24" s="12">
        <f>'[6]SEA Index'!E23</f>
        <v>79.933506061967975</v>
      </c>
      <c r="F24" s="12">
        <f>'[6]SEA Index'!F23</f>
        <v>95.430428183611625</v>
      </c>
      <c r="G24" s="12">
        <f>'[1]Index Data'!G23</f>
        <v>89.929443339190101</v>
      </c>
      <c r="H24" s="12">
        <f>'[6]SEA Index'!H23</f>
        <v>74.291349184977122</v>
      </c>
      <c r="I24" s="12">
        <f>'[6]SEA Index'!I23</f>
        <v>71.760490986591066</v>
      </c>
      <c r="J24" s="12">
        <f>'[6]SEA Index'!J23</f>
        <v>82.527486022588818</v>
      </c>
      <c r="K24" s="12">
        <f>'[6]SEA Index'!K23</f>
        <v>115.11911487517639</v>
      </c>
      <c r="L24" s="47">
        <f>'[6]SEA Index'!L23</f>
        <v>71.79787403098257</v>
      </c>
      <c r="N24" s="8">
        <v>37865</v>
      </c>
      <c r="O24" s="9">
        <f>'[2]Final Indices (SA)'!B24</f>
        <v>88.023398799746474</v>
      </c>
      <c r="P24" s="9">
        <f>'[2]Final Indices (SA)'!C24</f>
        <v>95.531074035814896</v>
      </c>
      <c r="Q24" s="9">
        <f>'[2]Final Indices (SA)'!D24</f>
        <v>93.097767678211142</v>
      </c>
      <c r="R24" s="9">
        <f>'[2]Final Indices (SA)'!E24</f>
        <v>96.030002648605645</v>
      </c>
      <c r="S24" s="9">
        <f>'[2]Final Indices (SA)'!F24</f>
        <v>166.88993474851949</v>
      </c>
      <c r="T24" s="9">
        <f>'[2]Final Indices (SA)'!G24</f>
        <v>82.546638888820823</v>
      </c>
      <c r="U24" s="9">
        <f>'[2]Final Indices (SA)'!H24</f>
        <v>85.160735016409106</v>
      </c>
      <c r="V24" s="9">
        <f>'[2]Final Indices (SA)'!I24</f>
        <v>68.155351201424281</v>
      </c>
      <c r="W24" s="9">
        <f>'[2]Final Indices (SA)'!J24</f>
        <v>75.616638143112922</v>
      </c>
      <c r="X24" s="9">
        <f>'[2]Final Indices (SA)'!K24</f>
        <v>83.321624262440139</v>
      </c>
      <c r="Y24" s="9">
        <f>'[2]Final Indices (SA)'!L24</f>
        <v>109.1085105907666</v>
      </c>
      <c r="Z24" s="9">
        <f>'[2]Final Indices (SA)'!M24</f>
        <v>76.365834169393651</v>
      </c>
      <c r="AA24" s="33"/>
      <c r="AB24" s="74">
        <v>37865</v>
      </c>
      <c r="AC24" s="9">
        <f>'[3]Seasonal Adjustment'!$G23</f>
        <v>85.927595159825159</v>
      </c>
      <c r="AD24" s="34">
        <f>'[8]Final Indices (SA)'!C24</f>
        <v>88.844790877985574</v>
      </c>
      <c r="AE24" s="9">
        <f>'[3]Seasonal Adjustment'!$U23</f>
        <v>95.7879441207143</v>
      </c>
      <c r="AF24" s="9">
        <f>'[3]Final Indices (SA)'!E24</f>
        <v>72.164729177901108</v>
      </c>
      <c r="AG24" s="9">
        <f>'[3]Final Indices (SA)'!F24</f>
        <v>80.465367123959865</v>
      </c>
      <c r="AH24" s="9">
        <f>'[3]Final Indices (SA)'!G24</f>
        <v>87.54622059906049</v>
      </c>
      <c r="AI24" s="9">
        <f>'[3]Final Indices (SA)'!H24</f>
        <v>73.333607729207415</v>
      </c>
      <c r="AJ24" s="9">
        <f>'[3]Final Indices (SA)'!I24</f>
        <v>87.488311374836726</v>
      </c>
      <c r="AK24" s="9">
        <f>'[3]Final Indices (SA)'!J24</f>
        <v>82.925203545177013</v>
      </c>
      <c r="AL24" s="9">
        <f>'[3]Final Indices (SA)'!K24</f>
        <v>114.595973290168</v>
      </c>
      <c r="AM24" s="9">
        <f>'[3]Final Indices (SA)'!L24</f>
        <v>72.3631041862199</v>
      </c>
      <c r="AN24" s="8">
        <v>37865</v>
      </c>
      <c r="AO24" s="9">
        <f>'[9]Final Indices (SA)'!B24</f>
        <v>95.739126003154681</v>
      </c>
      <c r="AP24" s="9">
        <f>'[9]Final Indices (SA)'!C24</f>
        <v>123.80881053554742</v>
      </c>
      <c r="AQ24" s="9">
        <f>'[9]Final Indices (SA)'!D24</f>
        <v>109.51453818870958</v>
      </c>
      <c r="AR24" s="9">
        <f>'[9]Final Indices (SA)'!E24</f>
        <v>108.19628219695485</v>
      </c>
      <c r="AS24" s="9">
        <f>'[9]Final Indices (SA)'!F24</f>
        <v>272.37063489952425</v>
      </c>
      <c r="AT24" s="9">
        <f>'[9]Final Indices (SA)'!G24</f>
        <v>82.451640913110708</v>
      </c>
      <c r="AU24" s="9">
        <f>'[9]Final Indices (SA)'!H24</f>
        <v>85.872552438926959</v>
      </c>
      <c r="AV24" s="9">
        <f>'[9]Final Indices (SA)'!I24</f>
        <v>75.028954529088921</v>
      </c>
      <c r="AW24" s="9">
        <f>'[9]Final Indices (SA)'!J24</f>
        <v>71.914335947855719</v>
      </c>
      <c r="AX24" s="9">
        <f>'[9]Final Indices (SA)'!K24</f>
        <v>93.910062239202958</v>
      </c>
      <c r="AY24" s="9">
        <f>'[9]Final Indices (SA)'!L24</f>
        <v>117.55398111483282</v>
      </c>
      <c r="AZ24" s="9">
        <f>'[9]Final Indices (SA)'!M24</f>
        <v>79.886756151173415</v>
      </c>
      <c r="BA24" s="34"/>
      <c r="BB24" s="75">
        <v>37865</v>
      </c>
      <c r="BC24" s="34">
        <f>'[5]Final Indices (SA)'!B24</f>
        <v>99.197893097099794</v>
      </c>
      <c r="BD24" s="34">
        <f>'[5]Final Indices (SA)'!C24</f>
        <v>88.437893252954808</v>
      </c>
      <c r="BE24" s="34">
        <f>'[5]Final Indices (SA)'!D24</f>
        <v>93.080148362409972</v>
      </c>
      <c r="BF24" s="34">
        <f>'[5]Final Indices (SA)'!E24</f>
        <v>89.769238910806934</v>
      </c>
      <c r="BG24" s="34">
        <f>'[5]Final Indices (SA)'!F24</f>
        <v>60.873738322537264</v>
      </c>
      <c r="BH24" s="34">
        <f>'[5]Final Indices (SA)'!G24</f>
        <v>86.323709503725937</v>
      </c>
      <c r="BI24" s="34">
        <f>'[5]Final Indices (SA)'!H24</f>
        <v>88.500536325532266</v>
      </c>
      <c r="BJ24" s="34">
        <f>'[5]Final Indices (SA)'!J24</f>
        <v>85.304324782728798</v>
      </c>
      <c r="BK24" s="34">
        <f>'[5]Final Indices (SA)'!I24</f>
        <v>78.672264944352079</v>
      </c>
      <c r="BL24" s="34">
        <f>'[5]Final Indices (SA)'!K24</f>
        <v>87.245920197511381</v>
      </c>
      <c r="BM24" s="34">
        <f>'[5]Final Indices (SA)'!L24</f>
        <v>116.89461139741745</v>
      </c>
      <c r="BN24" s="34">
        <f>'[5]Final Indices (SA)'!M24</f>
        <v>74.636391835799287</v>
      </c>
      <c r="BO24" s="84">
        <v>37865</v>
      </c>
      <c r="BP24" s="22">
        <f t="shared" si="1"/>
        <v>-7.9190998433271487E-2</v>
      </c>
      <c r="BQ24" s="22">
        <f t="shared" si="2"/>
        <v>-1.8125186878142685E-2</v>
      </c>
      <c r="BR24" s="22">
        <f t="shared" si="3"/>
        <v>0.15558642732349237</v>
      </c>
      <c r="BS24" s="22">
        <f t="shared" si="4"/>
        <v>0.10595269002609298</v>
      </c>
      <c r="BT24" s="22">
        <f t="shared" si="5"/>
        <v>3.3267703170616336E-3</v>
      </c>
      <c r="BU24" s="22">
        <f t="shared" si="6"/>
        <v>6.2946738069498132E-2</v>
      </c>
      <c r="BV24" s="22">
        <f t="shared" si="7"/>
        <v>-4.2654472256322018E-2</v>
      </c>
      <c r="BW24" s="22">
        <f t="shared" si="8"/>
        <v>0.28224331627306043</v>
      </c>
      <c r="BX24" s="22">
        <f t="shared" si="9"/>
        <v>4.016744697193908E-2</v>
      </c>
      <c r="BY24" s="22">
        <f t="shared" si="10"/>
        <v>-2.0358836568919791E-2</v>
      </c>
      <c r="BZ24" s="22">
        <f t="shared" si="11"/>
        <v>6.1784136682122126E-2</v>
      </c>
      <c r="CB24" s="22">
        <f t="shared" si="44"/>
        <v>4.7456798276891643E-2</v>
      </c>
      <c r="CC24" s="22">
        <f t="shared" si="12"/>
        <v>0.11145056373597484</v>
      </c>
      <c r="CD24" s="22">
        <f t="shared" si="13"/>
        <v>-1.781237748132769E-2</v>
      </c>
      <c r="CE24" s="22">
        <f t="shared" si="14"/>
        <v>3.456265688356841E-2</v>
      </c>
      <c r="CF24" s="22">
        <f t="shared" si="15"/>
        <v>6.5919518057691029E-2</v>
      </c>
      <c r="CG24" s="22">
        <f t="shared" si="16"/>
        <v>-1.4173020480837795E-2</v>
      </c>
      <c r="CH24" s="22">
        <f t="shared" si="17"/>
        <v>7.5503792900547317E-2</v>
      </c>
      <c r="CI24" s="22">
        <f t="shared" si="18"/>
        <v>2.0203755251324562E-3</v>
      </c>
      <c r="CJ24" s="22">
        <f t="shared" si="18"/>
        <v>5.1340304086535671E-2</v>
      </c>
      <c r="CK24" s="22">
        <f t="shared" si="19"/>
        <v>2.0703011611723499E-2</v>
      </c>
      <c r="CL24" s="22">
        <f t="shared" si="20"/>
        <v>-2.5652591783692613E-2</v>
      </c>
      <c r="CM24" s="22">
        <f t="shared" si="21"/>
        <v>4.7576052447532158E-2</v>
      </c>
      <c r="CO24" s="22">
        <f t="shared" si="22"/>
        <v>-3.7496889890163532E-2</v>
      </c>
      <c r="CP24" s="22">
        <f t="shared" si="23"/>
        <v>-1.8160384359930171E-2</v>
      </c>
      <c r="CQ24" s="22">
        <f t="shared" si="24"/>
        <v>6.568946796959807E-2</v>
      </c>
      <c r="CR24" s="22">
        <f t="shared" si="25"/>
        <v>-2.3068787858185669E-2</v>
      </c>
      <c r="CS24" s="22">
        <f t="shared" si="26"/>
        <v>9.0422204611209089E-2</v>
      </c>
      <c r="CT24" s="22">
        <f t="shared" si="27"/>
        <v>8.8377609309124194E-2</v>
      </c>
      <c r="CU24" s="22">
        <f t="shared" si="28"/>
        <v>3.3641412953477001E-2</v>
      </c>
      <c r="CV24" s="22">
        <f t="shared" si="28"/>
        <v>4.1566709102131005E-2</v>
      </c>
      <c r="CW24" s="22">
        <f t="shared" si="29"/>
        <v>3.4511960626060434E-2</v>
      </c>
      <c r="CX24" s="22">
        <f t="shared" si="30"/>
        <v>-2.8512981520086189E-2</v>
      </c>
      <c r="CY24" s="22">
        <f t="shared" si="31"/>
        <v>6.4874713657792293E-2</v>
      </c>
      <c r="DA24" s="36">
        <f t="shared" si="32"/>
        <v>-4.6537346560511006E-2</v>
      </c>
      <c r="DB24" s="36">
        <f t="shared" si="33"/>
        <v>-5.931314238050589E-2</v>
      </c>
      <c r="DC24" s="36">
        <f t="shared" si="34"/>
        <v>6.2720526421556899E-2</v>
      </c>
      <c r="DD24" s="36">
        <f t="shared" si="35"/>
        <v>4.723455793298359E-2</v>
      </c>
      <c r="DE24" s="36">
        <f t="shared" si="36"/>
        <v>6.7916204312797879E-2</v>
      </c>
      <c r="DF24" s="36">
        <f t="shared" si="37"/>
        <v>5.7391395556146474E-2</v>
      </c>
      <c r="DG24" s="36">
        <f t="shared" si="38"/>
        <v>6.4535975055389994E-2</v>
      </c>
      <c r="DH24" s="36">
        <f t="shared" si="39"/>
        <v>0.23410795744042168</v>
      </c>
      <c r="DI24" s="36">
        <f t="shared" si="39"/>
        <v>4.5404869191596031E-2</v>
      </c>
      <c r="DJ24" s="36">
        <f t="shared" si="40"/>
        <v>5.3324293842156312E-2</v>
      </c>
      <c r="DK24" s="36">
        <f t="shared" si="41"/>
        <v>5.3870926442435518E-2</v>
      </c>
      <c r="DL24" s="36">
        <f t="shared" si="42"/>
        <v>-5.186902746476818E-4</v>
      </c>
      <c r="DN24" s="9">
        <f>'[10]S_Index G_Rates'!K31</f>
        <v>121.41734249883697</v>
      </c>
      <c r="DO24" s="9">
        <f t="shared" si="0"/>
        <v>75.270101096264611</v>
      </c>
      <c r="DQ24" s="9">
        <v>107.82658463299471</v>
      </c>
      <c r="DR24" s="9">
        <f>'[10]S_Index G_Rates'!H50</f>
        <v>143.4222753441523</v>
      </c>
      <c r="DS24" s="9"/>
      <c r="DT24" s="9"/>
      <c r="DU24" s="91">
        <f t="shared" si="45"/>
        <v>8.1079560055805633E-3</v>
      </c>
      <c r="DV24" s="91">
        <f t="shared" ref="DV24:EF24" si="53">(BD24/BD12)-1</f>
        <v>6.4174383984576533E-3</v>
      </c>
      <c r="DW24" s="91">
        <f t="shared" si="53"/>
        <v>-2.02565418305094E-2</v>
      </c>
      <c r="DX24" s="91">
        <f t="shared" si="53"/>
        <v>3.0718140307181452E-2</v>
      </c>
      <c r="DY24" s="91">
        <f t="shared" si="53"/>
        <v>0.14597187450176086</v>
      </c>
      <c r="DZ24" s="91">
        <f t="shared" si="53"/>
        <v>9.9407759736074963E-2</v>
      </c>
      <c r="EA24" s="91">
        <f t="shared" si="53"/>
        <v>7.5652244666447377E-2</v>
      </c>
      <c r="EB24" s="91">
        <f t="shared" si="53"/>
        <v>-9.0756449358897484E-4</v>
      </c>
      <c r="EC24" s="91">
        <f t="shared" si="53"/>
        <v>4.2116545935457994E-2</v>
      </c>
      <c r="ED24" s="91">
        <f t="shared" si="53"/>
        <v>2.6558221212566124E-2</v>
      </c>
      <c r="EE24" s="91">
        <f t="shared" si="53"/>
        <v>-4.6497931377973534E-2</v>
      </c>
      <c r="EF24" s="91">
        <f t="shared" si="53"/>
        <v>7.6618766749104505E-2</v>
      </c>
    </row>
    <row r="25" spans="1:136" x14ac:dyDescent="0.25">
      <c r="A25" s="2">
        <f>'[6]SEA Index'!A24</f>
        <v>37895</v>
      </c>
      <c r="B25" s="12">
        <f>'[6]SEA Index'!B24</f>
        <v>126.87016897159214</v>
      </c>
      <c r="C25" s="12">
        <f>'[6]SEA Index'!C24</f>
        <v>93.215961771240117</v>
      </c>
      <c r="D25" s="12">
        <f>'[6]SEA Index'!D24</f>
        <v>67.462609820393624</v>
      </c>
      <c r="E25" s="12">
        <f>'[6]SEA Index'!E24</f>
        <v>79.895304014688421</v>
      </c>
      <c r="F25" s="12">
        <f>'[6]SEA Index'!F24</f>
        <v>95.677317330891995</v>
      </c>
      <c r="G25" s="12">
        <f>'[1]Index Data'!G24</f>
        <v>89.358388939717344</v>
      </c>
      <c r="H25" s="12">
        <f>'[6]SEA Index'!H24</f>
        <v>76.482503796056918</v>
      </c>
      <c r="I25" s="12">
        <f>'[6]SEA Index'!I24</f>
        <v>76.47703644164524</v>
      </c>
      <c r="J25" s="12">
        <f>'[6]SEA Index'!J24</f>
        <v>83.117026471869792</v>
      </c>
      <c r="K25" s="12">
        <f>'[6]SEA Index'!K24</f>
        <v>110.160277284822</v>
      </c>
      <c r="L25" s="47">
        <f>'[6]SEA Index'!L24</f>
        <v>75.565818054002349</v>
      </c>
      <c r="N25" s="8">
        <v>37895</v>
      </c>
      <c r="O25" s="9">
        <f>'[2]Final Indices (SA)'!B25</f>
        <v>88.145094226094415</v>
      </c>
      <c r="P25" s="9">
        <f>'[2]Final Indices (SA)'!C25</f>
        <v>95.183574541499496</v>
      </c>
      <c r="Q25" s="9">
        <f>'[2]Final Indices (SA)'!D25</f>
        <v>92.77988939357266</v>
      </c>
      <c r="R25" s="9">
        <f>'[2]Final Indices (SA)'!E25</f>
        <v>95.466840022422971</v>
      </c>
      <c r="S25" s="9">
        <f>'[2]Final Indices (SA)'!F25</f>
        <v>164.24896423425474</v>
      </c>
      <c r="T25" s="9">
        <f>'[2]Final Indices (SA)'!G25</f>
        <v>82.165548300127426</v>
      </c>
      <c r="U25" s="9">
        <f>'[2]Final Indices (SA)'!H25</f>
        <v>85.046777103659139</v>
      </c>
      <c r="V25" s="9">
        <f>'[2]Final Indices (SA)'!I25</f>
        <v>69.665796484550427</v>
      </c>
      <c r="W25" s="9">
        <f>'[2]Final Indices (SA)'!J25</f>
        <v>75.01628392685106</v>
      </c>
      <c r="X25" s="9">
        <f>'[2]Final Indices (SA)'!K25</f>
        <v>83.505413075853227</v>
      </c>
      <c r="Y25" s="9">
        <f>'[2]Final Indices (SA)'!L25</f>
        <v>107.14186089428198</v>
      </c>
      <c r="Z25" s="9">
        <f>'[2]Final Indices (SA)'!M25</f>
        <v>77.939110240253257</v>
      </c>
      <c r="AA25" s="33"/>
      <c r="AB25" s="74">
        <v>37895</v>
      </c>
      <c r="AC25" s="9">
        <f>'[3]Seasonal Adjustment'!$G24</f>
        <v>88.312321756768611</v>
      </c>
      <c r="AD25" s="34">
        <f>'[8]Final Indices (SA)'!C25</f>
        <v>90.179406399764176</v>
      </c>
      <c r="AE25" s="9">
        <f>'[3]Seasonal Adjustment'!$U24</f>
        <v>94.420602614722512</v>
      </c>
      <c r="AF25" s="9">
        <f>'[3]Final Indices (SA)'!E25</f>
        <v>74.116602853118508</v>
      </c>
      <c r="AG25" s="9">
        <f>'[3]Final Indices (SA)'!F25</f>
        <v>81.220349891845373</v>
      </c>
      <c r="AH25" s="9">
        <f>'[3]Final Indices (SA)'!G25</f>
        <v>87.896477609233955</v>
      </c>
      <c r="AI25" s="9">
        <f>'[3]Final Indices (SA)'!H25</f>
        <v>73.678713390332405</v>
      </c>
      <c r="AJ25" s="9">
        <f>'[3]Final Indices (SA)'!I25</f>
        <v>88.782004823873351</v>
      </c>
      <c r="AK25" s="9">
        <f>'[3]Final Indices (SA)'!J25</f>
        <v>83.865695175621056</v>
      </c>
      <c r="AL25" s="9">
        <f>'[3]Final Indices (SA)'!K25</f>
        <v>111.49054473942176</v>
      </c>
      <c r="AM25" s="9">
        <f>'[3]Final Indices (SA)'!L25</f>
        <v>75.222249000248283</v>
      </c>
      <c r="AN25" s="74">
        <v>37895</v>
      </c>
      <c r="AO25" s="34">
        <f>'[9]Final Indices (SA)'!B25</f>
        <v>98.108430229990375</v>
      </c>
      <c r="AP25" s="34">
        <f>'[9]Final Indices (SA)'!C25</f>
        <v>125.17063284820925</v>
      </c>
      <c r="AQ25" s="34">
        <f>'[9]Final Indices (SA)'!D25</f>
        <v>111.96580885700135</v>
      </c>
      <c r="AR25" s="34">
        <f>'[9]Final Indices (SA)'!E25</f>
        <v>106.61539374472756</v>
      </c>
      <c r="AS25" s="34">
        <f>'[9]Final Indices (SA)'!F25</f>
        <v>277.44355960520227</v>
      </c>
      <c r="AT25" s="34">
        <f>'[9]Final Indices (SA)'!G25</f>
        <v>81.81283955422839</v>
      </c>
      <c r="AU25" s="34">
        <f>'[9]Final Indices (SA)'!H25</f>
        <v>85.296143321969581</v>
      </c>
      <c r="AV25" s="34">
        <f>'[9]Final Indices (SA)'!I25</f>
        <v>77.962644361569687</v>
      </c>
      <c r="AW25" s="34">
        <f>'[9]Final Indices (SA)'!J25</f>
        <v>72.930918722969935</v>
      </c>
      <c r="AX25" s="34">
        <f>'[9]Final Indices (SA)'!K25</f>
        <v>95.266877991793081</v>
      </c>
      <c r="AY25" s="34">
        <f>'[9]Final Indices (SA)'!L25</f>
        <v>110.3083677693907</v>
      </c>
      <c r="AZ25" s="34">
        <f>'[9]Final Indices (SA)'!M25</f>
        <v>86.364144369316421</v>
      </c>
      <c r="BA25" s="34"/>
      <c r="BB25" s="75">
        <v>37895</v>
      </c>
      <c r="BC25" s="34">
        <f>'[5]Final Indices (SA)'!B25</f>
        <v>100.80848018240157</v>
      </c>
      <c r="BD25" s="34">
        <f>'[5]Final Indices (SA)'!C25</f>
        <v>90.949022148306128</v>
      </c>
      <c r="BE25" s="34">
        <f>'[5]Final Indices (SA)'!D25</f>
        <v>93.165155958847393</v>
      </c>
      <c r="BF25" s="34">
        <f>'[5]Final Indices (SA)'!E25</f>
        <v>90.90352021329349</v>
      </c>
      <c r="BG25" s="34">
        <f>'[5]Final Indices (SA)'!F25</f>
        <v>59.054858458146555</v>
      </c>
      <c r="BH25" s="34">
        <f>'[5]Final Indices (SA)'!G25</f>
        <v>86.389068920324931</v>
      </c>
      <c r="BI25" s="34">
        <f>'[5]Final Indices (SA)'!H25</f>
        <v>88.972615654615154</v>
      </c>
      <c r="BJ25" s="34">
        <f>'[5]Final Indices (SA)'!J25</f>
        <v>85.276557343266433</v>
      </c>
      <c r="BK25" s="34">
        <f>'[5]Final Indices (SA)'!I25</f>
        <v>79.600774570205985</v>
      </c>
      <c r="BL25" s="34">
        <f>'[5]Final Indices (SA)'!K25</f>
        <v>87.581548872119754</v>
      </c>
      <c r="BM25" s="34">
        <f>'[5]Final Indices (SA)'!L25</f>
        <v>112.71407834021764</v>
      </c>
      <c r="BN25" s="34">
        <f>'[5]Final Indices (SA)'!M25</f>
        <v>77.702404315246639</v>
      </c>
      <c r="BO25" s="84">
        <v>37895</v>
      </c>
      <c r="BP25" s="22">
        <f t="shared" si="1"/>
        <v>-8.504013285358436E-2</v>
      </c>
      <c r="BQ25" s="22">
        <f t="shared" si="2"/>
        <v>-2.2990084298904034E-2</v>
      </c>
      <c r="BR25" s="22">
        <f t="shared" si="3"/>
        <v>4.1172456031620452E-2</v>
      </c>
      <c r="BS25" s="22">
        <f t="shared" si="4"/>
        <v>0.1002337679249754</v>
      </c>
      <c r="BT25" s="22">
        <f t="shared" si="5"/>
        <v>1.3297496109775153E-2</v>
      </c>
      <c r="BU25" s="22">
        <f t="shared" si="6"/>
        <v>6.2731980359256312E-2</v>
      </c>
      <c r="BV25" s="22">
        <f t="shared" si="7"/>
        <v>4.7326898531405925E-2</v>
      </c>
      <c r="BW25" s="22">
        <f t="shared" si="8"/>
        <v>0.42681318470689367</v>
      </c>
      <c r="BX25" s="22">
        <f t="shared" si="9"/>
        <v>5.7271726289015445E-2</v>
      </c>
      <c r="BY25" s="22">
        <f t="shared" si="10"/>
        <v>-8.44214532327624E-2</v>
      </c>
      <c r="BZ25" s="22">
        <f t="shared" si="11"/>
        <v>0.15475808167641558</v>
      </c>
      <c r="CB25" s="22">
        <f t="shared" si="44"/>
        <v>4.8349222277886295E-2</v>
      </c>
      <c r="CC25" s="22">
        <f t="shared" si="12"/>
        <v>6.9982887871127941E-2</v>
      </c>
      <c r="CD25" s="22">
        <f t="shared" si="13"/>
        <v>-2.3246662868844581E-2</v>
      </c>
      <c r="CE25" s="22">
        <f t="shared" si="14"/>
        <v>2.9873908826382189E-2</v>
      </c>
      <c r="CF25" s="22">
        <f t="shared" si="15"/>
        <v>4.3243063854849995E-2</v>
      </c>
      <c r="CG25" s="22">
        <f t="shared" si="16"/>
        <v>-3.1985721872844985E-2</v>
      </c>
      <c r="CH25" s="22">
        <f t="shared" si="17"/>
        <v>7.7518733715811639E-2</v>
      </c>
      <c r="CI25" s="22">
        <f t="shared" si="18"/>
        <v>3.8003946858185422E-2</v>
      </c>
      <c r="CJ25" s="22">
        <f t="shared" si="18"/>
        <v>6.3669486110276452E-2</v>
      </c>
      <c r="CK25" s="22">
        <f t="shared" si="19"/>
        <v>2.6498865155709872E-2</v>
      </c>
      <c r="CL25" s="22">
        <f t="shared" si="20"/>
        <v>-7.6849504852294803E-2</v>
      </c>
      <c r="CM25" s="22">
        <f t="shared" si="21"/>
        <v>0.11195181127154008</v>
      </c>
      <c r="CO25" s="22">
        <f t="shared" si="22"/>
        <v>2.4401623994576349E-2</v>
      </c>
      <c r="CP25" s="22">
        <f t="shared" si="23"/>
        <v>-7.2118493065979061E-3</v>
      </c>
      <c r="CQ25" s="22">
        <f t="shared" si="24"/>
        <v>9.3310848791456014E-2</v>
      </c>
      <c r="CR25" s="22">
        <f t="shared" si="25"/>
        <v>5.133604545527537E-2</v>
      </c>
      <c r="CS25" s="22">
        <f t="shared" si="26"/>
        <v>9.1709847954168922E-2</v>
      </c>
      <c r="CT25" s="22">
        <f t="shared" si="27"/>
        <v>0.10165700481773432</v>
      </c>
      <c r="CU25" s="22">
        <f t="shared" si="28"/>
        <v>3.7301297342646089E-2</v>
      </c>
      <c r="CV25" s="22">
        <f t="shared" si="28"/>
        <v>5.6370698177777845E-2</v>
      </c>
      <c r="CW25" s="22">
        <f t="shared" si="29"/>
        <v>4.6767608364267854E-2</v>
      </c>
      <c r="CX25" s="22">
        <f t="shared" si="30"/>
        <v>-8.9140617342919559E-2</v>
      </c>
      <c r="CY25" s="22">
        <f t="shared" si="31"/>
        <v>0.14920878929822012</v>
      </c>
      <c r="DA25" s="36">
        <f t="shared" si="32"/>
        <v>-1.3772164261038E-2</v>
      </c>
      <c r="DB25" s="36">
        <f t="shared" si="33"/>
        <v>-5.5506416059055819E-2</v>
      </c>
      <c r="DC25" s="36">
        <f t="shared" si="34"/>
        <v>7.2707522482711173E-2</v>
      </c>
      <c r="DD25" s="36">
        <f t="shared" si="35"/>
        <v>2.3265306122449037E-2</v>
      </c>
      <c r="DE25" s="36">
        <f t="shared" si="36"/>
        <v>5.2637907802034478E-2</v>
      </c>
      <c r="DF25" s="36">
        <f t="shared" si="37"/>
        <v>4.0536747594512867E-2</v>
      </c>
      <c r="DG25" s="36">
        <f t="shared" si="38"/>
        <v>9.3135127357373726E-2</v>
      </c>
      <c r="DH25" s="36">
        <f t="shared" si="39"/>
        <v>0.32169401726266189</v>
      </c>
      <c r="DI25" s="36">
        <f t="shared" si="39"/>
        <v>6.8266482247773874E-2</v>
      </c>
      <c r="DJ25" s="36">
        <f t="shared" si="40"/>
        <v>7.2485895703846559E-2</v>
      </c>
      <c r="DK25" s="36">
        <f t="shared" si="41"/>
        <v>-4.1047855734473782E-2</v>
      </c>
      <c r="DL25" s="36">
        <f t="shared" si="42"/>
        <v>0.11839355291840681</v>
      </c>
      <c r="DN25" s="9">
        <f>'[10]S_Index G_Rates'!K32</f>
        <v>128.16775662817946</v>
      </c>
      <c r="DO25" s="9">
        <f t="shared" si="0"/>
        <v>79.454876874585807</v>
      </c>
      <c r="DQ25" s="9">
        <v>107.82658463299471</v>
      </c>
      <c r="DR25" s="9">
        <f>'[10]S_Index G_Rates'!H51</f>
        <v>160.45245841475739</v>
      </c>
      <c r="DS25" s="9"/>
      <c r="DT25" s="9"/>
      <c r="DU25" s="91">
        <f t="shared" si="45"/>
        <v>2.2797616801120801E-2</v>
      </c>
      <c r="DV25" s="91">
        <f t="shared" ref="DV25:EF25" si="54">(BD25/BD13)-1</f>
        <v>3.0702069240998719E-2</v>
      </c>
      <c r="DW25" s="91">
        <f t="shared" si="54"/>
        <v>-2.3072943223824027E-2</v>
      </c>
      <c r="DX25" s="91">
        <f t="shared" si="54"/>
        <v>3.5390860830644133E-2</v>
      </c>
      <c r="DY25" s="91">
        <f t="shared" si="54"/>
        <v>0.11601789205650692</v>
      </c>
      <c r="DZ25" s="91">
        <f t="shared" si="54"/>
        <v>7.7106867992335237E-2</v>
      </c>
      <c r="EA25" s="91">
        <f t="shared" si="54"/>
        <v>9.4059153807204199E-2</v>
      </c>
      <c r="EB25" s="91">
        <f t="shared" si="54"/>
        <v>1.0471864780210449E-2</v>
      </c>
      <c r="EC25" s="91">
        <f t="shared" si="54"/>
        <v>5.2812071638683955E-2</v>
      </c>
      <c r="ED25" s="91">
        <f t="shared" si="54"/>
        <v>3.0086418297367468E-2</v>
      </c>
      <c r="EE25" s="91">
        <f t="shared" si="54"/>
        <v>-0.10219308573637853</v>
      </c>
      <c r="EF25" s="91">
        <f t="shared" si="54"/>
        <v>0.1473362500691382</v>
      </c>
    </row>
    <row r="26" spans="1:136" x14ac:dyDescent="0.25">
      <c r="A26" s="2">
        <f>'[6]SEA Index'!A25</f>
        <v>37926</v>
      </c>
      <c r="B26" s="12">
        <f>'[6]SEA Index'!B25</f>
        <v>128.45268462675156</v>
      </c>
      <c r="C26" s="12">
        <f>'[6]SEA Index'!C25</f>
        <v>92.771281539318011</v>
      </c>
      <c r="D26" s="12">
        <f>'[6]SEA Index'!D25</f>
        <v>63.367905452781564</v>
      </c>
      <c r="E26" s="12">
        <f>'[6]SEA Index'!E25</f>
        <v>79.887679083848028</v>
      </c>
      <c r="F26" s="12">
        <f>'[6]SEA Index'!F25</f>
        <v>96.548348416805638</v>
      </c>
      <c r="G26" s="12">
        <f>'[1]Index Data'!G25</f>
        <v>87.7896444146688</v>
      </c>
      <c r="H26" s="12">
        <f>'[6]SEA Index'!H25</f>
        <v>78.788279308468091</v>
      </c>
      <c r="I26" s="12">
        <f>'[6]SEA Index'!I25</f>
        <v>77.103319340060608</v>
      </c>
      <c r="J26" s="12">
        <f>'[6]SEA Index'!J25</f>
        <v>83.656683105085392</v>
      </c>
      <c r="K26" s="12">
        <f>'[6]SEA Index'!K25</f>
        <v>105.92979958883657</v>
      </c>
      <c r="L26" s="47">
        <f>'[6]SEA Index'!L25</f>
        <v>79.093883792389263</v>
      </c>
      <c r="N26" s="8">
        <v>37926</v>
      </c>
      <c r="O26" s="9">
        <f>'[2]Final Indices (SA)'!B26</f>
        <v>85.00865723796197</v>
      </c>
      <c r="P26" s="9">
        <f>'[2]Final Indices (SA)'!C26</f>
        <v>95.847352639201247</v>
      </c>
      <c r="Q26" s="9">
        <f>'[2]Final Indices (SA)'!D26</f>
        <v>92.392099890299221</v>
      </c>
      <c r="R26" s="9">
        <f>'[2]Final Indices (SA)'!E26</f>
        <v>95.30468059845164</v>
      </c>
      <c r="S26" s="9">
        <f>'[2]Final Indices (SA)'!F26</f>
        <v>161.94746833990766</v>
      </c>
      <c r="T26" s="9">
        <f>'[2]Final Indices (SA)'!G26</f>
        <v>83.452431972392191</v>
      </c>
      <c r="U26" s="9">
        <f>'[2]Final Indices (SA)'!H26</f>
        <v>84.451777117430979</v>
      </c>
      <c r="V26" s="9">
        <f>'[2]Final Indices (SA)'!I26</f>
        <v>71.270727320222989</v>
      </c>
      <c r="W26" s="9">
        <f>'[2]Final Indices (SA)'!J26</f>
        <v>76.244591750671987</v>
      </c>
      <c r="X26" s="9">
        <f>'[2]Final Indices (SA)'!K26</f>
        <v>83.860823638283932</v>
      </c>
      <c r="Y26" s="9">
        <f>'[2]Final Indices (SA)'!L26</f>
        <v>102.50871406037491</v>
      </c>
      <c r="Z26" s="9">
        <f>'[2]Final Indices (SA)'!M26</f>
        <v>81.808482729470327</v>
      </c>
      <c r="AA26" s="33"/>
      <c r="AB26" s="74">
        <v>37926</v>
      </c>
      <c r="AC26" s="9">
        <f>'[3]Seasonal Adjustment'!$G25</f>
        <v>88.164190279825348</v>
      </c>
      <c r="AD26" s="34">
        <f>'[8]Final Indices (SA)'!C26</f>
        <v>89.429928733172147</v>
      </c>
      <c r="AE26" s="9">
        <f>'[3]Seasonal Adjustment'!$U25</f>
        <v>94.303058697265286</v>
      </c>
      <c r="AF26" s="9">
        <f>'[3]Final Indices (SA)'!E26</f>
        <v>76.232270715459848</v>
      </c>
      <c r="AG26" s="9">
        <f>'[3]Final Indices (SA)'!F26</f>
        <v>81.492431407046823</v>
      </c>
      <c r="AH26" s="9">
        <f>'[3]Final Indices (SA)'!G26</f>
        <v>87.667765318494915</v>
      </c>
      <c r="AI26" s="9">
        <f>'[3]Final Indices (SA)'!H26</f>
        <v>74.386934674148208</v>
      </c>
      <c r="AJ26" s="9">
        <f>'[3]Final Indices (SA)'!I26</f>
        <v>89.66264615350093</v>
      </c>
      <c r="AK26" s="9">
        <f>'[3]Final Indices (SA)'!J26</f>
        <v>84.328147627640504</v>
      </c>
      <c r="AL26" s="9">
        <f>'[3]Final Indices (SA)'!K26</f>
        <v>106.3260352862456</v>
      </c>
      <c r="AM26" s="9">
        <f>'[3]Final Indices (SA)'!L26</f>
        <v>79.310911387428789</v>
      </c>
      <c r="AN26" s="74">
        <v>37926</v>
      </c>
      <c r="AO26" s="34">
        <f>'[9]Final Indices (SA)'!B26</f>
        <v>97.374065735904807</v>
      </c>
      <c r="AP26" s="34">
        <f>'[9]Final Indices (SA)'!C26</f>
        <v>124.92626299932294</v>
      </c>
      <c r="AQ26" s="34">
        <f>'[9]Final Indices (SA)'!D26</f>
        <v>112.77829879265886</v>
      </c>
      <c r="AR26" s="34">
        <f>'[9]Final Indices (SA)'!E26</f>
        <v>106.36469931856992</v>
      </c>
      <c r="AS26" s="34">
        <f>'[9]Final Indices (SA)'!F26</f>
        <v>277.34920190639019</v>
      </c>
      <c r="AT26" s="34">
        <f>'[9]Final Indices (SA)'!G26</f>
        <v>82.782833250771077</v>
      </c>
      <c r="AU26" s="34">
        <f>'[9]Final Indices (SA)'!H26</f>
        <v>85.952256843996906</v>
      </c>
      <c r="AV26" s="34">
        <f>'[9]Final Indices (SA)'!I26</f>
        <v>81.260472543176462</v>
      </c>
      <c r="AW26" s="34">
        <f>'[9]Final Indices (SA)'!J26</f>
        <v>73.409476500122466</v>
      </c>
      <c r="AX26" s="34">
        <f>'[9]Final Indices (SA)'!K26</f>
        <v>96.257770050239671</v>
      </c>
      <c r="AY26" s="34">
        <f>'[9]Final Indices (SA)'!L26</f>
        <v>102.44329382129672</v>
      </c>
      <c r="AZ26" s="34">
        <f>'[9]Final Indices (SA)'!M26</f>
        <v>93.962002254781893</v>
      </c>
      <c r="BA26" s="34"/>
      <c r="BB26" s="75">
        <v>37926</v>
      </c>
      <c r="BC26" s="34">
        <f>'[5]Final Indices (SA)'!B26</f>
        <v>99.903840846805451</v>
      </c>
      <c r="BD26" s="34">
        <f>'[5]Final Indices (SA)'!C26</f>
        <v>93.036750756634817</v>
      </c>
      <c r="BE26" s="34">
        <f>'[5]Final Indices (SA)'!D26</f>
        <v>92.932635311137261</v>
      </c>
      <c r="BF26" s="34">
        <f>'[5]Final Indices (SA)'!E26</f>
        <v>91.434891055640364</v>
      </c>
      <c r="BG26" s="34">
        <f>'[5]Final Indices (SA)'!F26</f>
        <v>69.295946131907797</v>
      </c>
      <c r="BH26" s="34">
        <f>'[5]Final Indices (SA)'!G26</f>
        <v>86.093793759261104</v>
      </c>
      <c r="BI26" s="34">
        <f>'[5]Final Indices (SA)'!H26</f>
        <v>88.874448970040532</v>
      </c>
      <c r="BJ26" s="34">
        <f>'[5]Final Indices (SA)'!J26</f>
        <v>85.614873750771693</v>
      </c>
      <c r="BK26" s="34">
        <f>'[5]Final Indices (SA)'!I26</f>
        <v>78.039044808237207</v>
      </c>
      <c r="BL26" s="34">
        <f>'[5]Final Indices (SA)'!K26</f>
        <v>87.546000389954258</v>
      </c>
      <c r="BM26" s="34">
        <f>'[5]Final Indices (SA)'!L26</f>
        <v>108.27021511136856</v>
      </c>
      <c r="BN26" s="34">
        <f>'[5]Final Indices (SA)'!M26</f>
        <v>80.858803411356462</v>
      </c>
      <c r="BO26" s="84">
        <v>37926</v>
      </c>
      <c r="BP26" s="22">
        <f t="shared" si="1"/>
        <v>-5.2395879982086835E-2</v>
      </c>
      <c r="BQ26" s="22">
        <f t="shared" si="2"/>
        <v>-3.0269787597550502E-2</v>
      </c>
      <c r="BR26" s="22">
        <f t="shared" si="3"/>
        <v>-9.005347762392224E-2</v>
      </c>
      <c r="BS26" s="22">
        <f t="shared" si="4"/>
        <v>8.4964693723041274E-2</v>
      </c>
      <c r="BT26" s="22">
        <f t="shared" si="5"/>
        <v>3.6936324495807638E-2</v>
      </c>
      <c r="BU26" s="22">
        <f t="shared" si="6"/>
        <v>4.8410933678438184E-2</v>
      </c>
      <c r="BV26" s="22">
        <f t="shared" si="7"/>
        <v>0.11086409587889356</v>
      </c>
      <c r="BW26" s="22">
        <f t="shared" si="8"/>
        <v>0.4747416155452342</v>
      </c>
      <c r="BX26" s="22">
        <f t="shared" si="9"/>
        <v>7.8612205663133317E-2</v>
      </c>
      <c r="BY26" s="22">
        <f t="shared" si="10"/>
        <v>-0.14011816889339568</v>
      </c>
      <c r="BZ26" s="22">
        <f t="shared" si="11"/>
        <v>0.25437259707539028</v>
      </c>
      <c r="CB26" s="22">
        <f t="shared" si="44"/>
        <v>1.7322259074039392E-2</v>
      </c>
      <c r="CC26" s="22">
        <f t="shared" si="12"/>
        <v>6.0722704939839334E-2</v>
      </c>
      <c r="CD26" s="22">
        <f t="shared" si="13"/>
        <v>-3.3581574709469209E-2</v>
      </c>
      <c r="CE26" s="22">
        <f t="shared" si="14"/>
        <v>2.9301868239921314E-2</v>
      </c>
      <c r="CF26" s="22">
        <f t="shared" si="15"/>
        <v>-2.648867391625398E-3</v>
      </c>
      <c r="CG26" s="22">
        <f t="shared" si="16"/>
        <v>-1.0588799897419676E-3</v>
      </c>
      <c r="CH26" s="22">
        <f t="shared" si="17"/>
        <v>7.7997255067638216E-2</v>
      </c>
      <c r="CI26" s="22">
        <f t="shared" si="18"/>
        <v>7.0320181714418784E-2</v>
      </c>
      <c r="CJ26" s="22">
        <f t="shared" si="18"/>
        <v>8.5102275533438521E-2</v>
      </c>
      <c r="CK26" s="22">
        <f t="shared" si="19"/>
        <v>3.3004604059826637E-2</v>
      </c>
      <c r="CL26" s="22">
        <f t="shared" si="20"/>
        <v>-0.12829471297345674</v>
      </c>
      <c r="CM26" s="22">
        <f t="shared" si="21"/>
        <v>0.18503881923613008</v>
      </c>
      <c r="CO26" s="22">
        <f t="shared" si="22"/>
        <v>5.0312533387760316E-2</v>
      </c>
      <c r="CP26" s="22">
        <f t="shared" si="23"/>
        <v>-1.819972497103628E-2</v>
      </c>
      <c r="CQ26" s="22">
        <f t="shared" si="24"/>
        <v>0.10751445086705225</v>
      </c>
      <c r="CR26" s="22">
        <f t="shared" si="25"/>
        <v>3.0878521500614653E-3</v>
      </c>
      <c r="CS26" s="22">
        <f t="shared" si="26"/>
        <v>0.10931781711728861</v>
      </c>
      <c r="CT26" s="22">
        <f t="shared" si="27"/>
        <v>0.10593116978698891</v>
      </c>
      <c r="CU26" s="22">
        <f t="shared" si="28"/>
        <v>2.2308618428173332E-2</v>
      </c>
      <c r="CV26" s="22">
        <f t="shared" si="28"/>
        <v>7.920147598988958E-2</v>
      </c>
      <c r="CW26" s="22">
        <f t="shared" si="29"/>
        <v>4.835445330165733E-2</v>
      </c>
      <c r="CX26" s="22">
        <f t="shared" si="30"/>
        <v>-0.14074614009125397</v>
      </c>
      <c r="CY26" s="22">
        <f t="shared" si="31"/>
        <v>0.22007534934203754</v>
      </c>
      <c r="DA26" s="36">
        <f t="shared" si="32"/>
        <v>-1.5146342554690606E-2</v>
      </c>
      <c r="DB26" s="36">
        <f t="shared" si="33"/>
        <v>-6.3179385892952911E-2</v>
      </c>
      <c r="DC26" s="36">
        <f t="shared" si="34"/>
        <v>6.75493356728043E-2</v>
      </c>
      <c r="DD26" s="36">
        <f t="shared" si="35"/>
        <v>7.4595938665562578E-3</v>
      </c>
      <c r="DE26" s="36">
        <f t="shared" si="36"/>
        <v>7.7832149769928138E-2</v>
      </c>
      <c r="DF26" s="36">
        <f t="shared" si="37"/>
        <v>4.449992050278051E-2</v>
      </c>
      <c r="DG26" s="36">
        <f t="shared" si="38"/>
        <v>9.6059343179691004E-2</v>
      </c>
      <c r="DH26" s="36">
        <f t="shared" si="39"/>
        <v>0.40021081689818327</v>
      </c>
      <c r="DI26" s="36">
        <f t="shared" si="39"/>
        <v>8.5039387534251665E-2</v>
      </c>
      <c r="DJ26" s="36">
        <f t="shared" si="40"/>
        <v>8.3106560524406348E-2</v>
      </c>
      <c r="DK26" s="36">
        <f t="shared" si="41"/>
        <v>-0.10526067339875766</v>
      </c>
      <c r="DL26" s="36">
        <f t="shared" si="42"/>
        <v>0.21052750038236945</v>
      </c>
      <c r="DN26" s="9">
        <f>'[10]S_Index G_Rates'!K33</f>
        <v>125.94596549547927</v>
      </c>
      <c r="DO26" s="9">
        <f t="shared" si="0"/>
        <v>78.077524679822289</v>
      </c>
      <c r="DQ26" s="9">
        <v>108.08413220775506</v>
      </c>
      <c r="DR26" s="9">
        <f>'[10]S_Index G_Rates'!H52</f>
        <v>166.74133438404627</v>
      </c>
      <c r="DS26" s="9"/>
      <c r="DT26" s="9"/>
      <c r="DU26" s="91">
        <f t="shared" si="45"/>
        <v>1.3220448857127032E-2</v>
      </c>
      <c r="DV26" s="91">
        <f t="shared" ref="DV26:EF26" si="55">(BD26/BD14)-1</f>
        <v>5.432390991378333E-2</v>
      </c>
      <c r="DW26" s="91">
        <f t="shared" si="55"/>
        <v>-2.9144505733874504E-2</v>
      </c>
      <c r="DX26" s="91">
        <f t="shared" si="55"/>
        <v>3.8313378448724622E-2</v>
      </c>
      <c r="DY26" s="91">
        <f t="shared" si="55"/>
        <v>0.34920930594755206</v>
      </c>
      <c r="DZ26" s="91">
        <f t="shared" si="55"/>
        <v>7.8395684951266364E-2</v>
      </c>
      <c r="EA26" s="91">
        <f t="shared" si="55"/>
        <v>8.6889551936817799E-2</v>
      </c>
      <c r="EB26" s="91">
        <f t="shared" si="55"/>
        <v>1.2767633151611335E-3</v>
      </c>
      <c r="EC26" s="91">
        <f t="shared" si="55"/>
        <v>5.9017738751172555E-2</v>
      </c>
      <c r="ED26" s="91">
        <f t="shared" si="55"/>
        <v>2.9397583497452917E-2</v>
      </c>
      <c r="EE26" s="91">
        <f t="shared" si="55"/>
        <v>-0.14554563689294009</v>
      </c>
      <c r="EF26" s="91">
        <f t="shared" si="55"/>
        <v>0.20474261463683718</v>
      </c>
    </row>
    <row r="27" spans="1:136" x14ac:dyDescent="0.25">
      <c r="A27" s="2">
        <f>'[6]SEA Index'!A26</f>
        <v>37956</v>
      </c>
      <c r="B27" s="12">
        <f>'[6]SEA Index'!B26</f>
        <v>128.60384765292997</v>
      </c>
      <c r="C27" s="12">
        <f>'[6]SEA Index'!C26</f>
        <v>92.983552635947845</v>
      </c>
      <c r="D27" s="12">
        <f>'[6]SEA Index'!D26</f>
        <v>64.135577902232868</v>
      </c>
      <c r="E27" s="12">
        <f>'[6]SEA Index'!E26</f>
        <v>79.475393370066968</v>
      </c>
      <c r="F27" s="12">
        <f>'[6]SEA Index'!F26</f>
        <v>95.763418944169914</v>
      </c>
      <c r="G27" s="12">
        <f>'[1]Index Data'!G26</f>
        <v>87.536244471382716</v>
      </c>
      <c r="H27" s="12">
        <f>'[6]SEA Index'!H26</f>
        <v>78.999277014821359</v>
      </c>
      <c r="I27" s="12">
        <f>'[6]SEA Index'!I26</f>
        <v>76.735075140509039</v>
      </c>
      <c r="J27" s="12">
        <f>'[6]SEA Index'!J26</f>
        <v>83.657893959714372</v>
      </c>
      <c r="K27" s="12">
        <f>'[6]SEA Index'!K26</f>
        <v>104.80419047031461</v>
      </c>
      <c r="L27" s="47">
        <f>'[6]SEA Index'!L26</f>
        <v>79.944518353352848</v>
      </c>
      <c r="N27" s="8">
        <v>37956</v>
      </c>
      <c r="O27" s="9">
        <f>'[2]Final Indices (SA)'!B27</f>
        <v>87.845266065781288</v>
      </c>
      <c r="P27" s="9">
        <f>'[2]Final Indices (SA)'!C27</f>
        <v>94.886643665439308</v>
      </c>
      <c r="Q27" s="9">
        <f>'[2]Final Indices (SA)'!D27</f>
        <v>92.44693805255659</v>
      </c>
      <c r="R27" s="9">
        <f>'[2]Final Indices (SA)'!E27</f>
        <v>94.9434818222134</v>
      </c>
      <c r="S27" s="9">
        <f>'[2]Final Indices (SA)'!F27</f>
        <v>161.28983089238113</v>
      </c>
      <c r="T27" s="9">
        <f>'[2]Final Indices (SA)'!G27</f>
        <v>83.656768558282252</v>
      </c>
      <c r="U27" s="9">
        <f>'[2]Final Indices (SA)'!H27</f>
        <v>84.564273049402232</v>
      </c>
      <c r="V27" s="9">
        <f>'[2]Final Indices (SA)'!I27</f>
        <v>72.212272003216142</v>
      </c>
      <c r="W27" s="9">
        <f>'[2]Final Indices (SA)'!J27</f>
        <v>75.661628211493735</v>
      </c>
      <c r="X27" s="9">
        <f>'[2]Final Indices (SA)'!K27</f>
        <v>84.239083500697348</v>
      </c>
      <c r="Y27" s="9">
        <f>'[2]Final Indices (SA)'!L27</f>
        <v>102.56267325375042</v>
      </c>
      <c r="Z27" s="9">
        <f>'[2]Final Indices (SA)'!M27</f>
        <v>82.13425101769856</v>
      </c>
      <c r="AA27" s="33"/>
      <c r="AB27" s="74">
        <v>37956</v>
      </c>
      <c r="AC27" s="9">
        <f>'[3]Seasonal Adjustment'!$G26</f>
        <v>87.54956798138447</v>
      </c>
      <c r="AD27" s="34">
        <f>'[8]Final Indices (SA)'!C27</f>
        <v>88.651458987080474</v>
      </c>
      <c r="AE27" s="9">
        <f>'[3]Seasonal Adjustment'!$U26</f>
        <v>92.434846888732494</v>
      </c>
      <c r="AF27" s="9">
        <f>'[3]Final Indices (SA)'!E27</f>
        <v>70.434961060990133</v>
      </c>
      <c r="AG27" s="9">
        <f>'[3]Final Indices (SA)'!F27</f>
        <v>82.151598988141728</v>
      </c>
      <c r="AH27" s="9">
        <f>'[3]Final Indices (SA)'!G27</f>
        <v>87.77490082949214</v>
      </c>
      <c r="AI27" s="9">
        <f>'[3]Final Indices (SA)'!H27</f>
        <v>75.124391229522118</v>
      </c>
      <c r="AJ27" s="9">
        <f>'[3]Final Indices (SA)'!I27</f>
        <v>89.546866459632156</v>
      </c>
      <c r="AK27" s="9">
        <f>'[3]Final Indices (SA)'!J27</f>
        <v>84.575475005947681</v>
      </c>
      <c r="AL27" s="9">
        <f>'[3]Final Indices (SA)'!K27</f>
        <v>107.01976507733038</v>
      </c>
      <c r="AM27" s="9">
        <f>'[3]Final Indices (SA)'!L27</f>
        <v>79.02790194394008</v>
      </c>
      <c r="AN27" s="74">
        <v>37956</v>
      </c>
      <c r="AO27" s="34">
        <f>'[9]Final Indices (SA)'!B27</f>
        <v>95.194170346696993</v>
      </c>
      <c r="AP27" s="34">
        <f>'[9]Final Indices (SA)'!C27</f>
        <v>125.47992866733784</v>
      </c>
      <c r="AQ27" s="34">
        <f>'[9]Final Indices (SA)'!D27</f>
        <v>109.12422276108077</v>
      </c>
      <c r="AR27" s="34">
        <f>'[9]Final Indices (SA)'!E27</f>
        <v>104.38603811900849</v>
      </c>
      <c r="AS27" s="34">
        <f>'[9]Final Indices (SA)'!F27</f>
        <v>298.22348593064504</v>
      </c>
      <c r="AT27" s="34">
        <f>'[9]Final Indices (SA)'!G27</f>
        <v>82.236612494032187</v>
      </c>
      <c r="AU27" s="34">
        <f>'[9]Final Indices (SA)'!H27</f>
        <v>86.195634174869483</v>
      </c>
      <c r="AV27" s="34">
        <f>'[9]Final Indices (SA)'!I27</f>
        <v>79.545942830259833</v>
      </c>
      <c r="AW27" s="34">
        <f>'[9]Final Indices (SA)'!J27</f>
        <v>75.721954464549128</v>
      </c>
      <c r="AX27" s="34">
        <f>'[9]Final Indices (SA)'!K27</f>
        <v>95.901401659996694</v>
      </c>
      <c r="AY27" s="34">
        <f>'[9]Final Indices (SA)'!L27</f>
        <v>97.888882556415268</v>
      </c>
      <c r="AZ27" s="34">
        <f>'[9]Final Indices (SA)'!M27</f>
        <v>97.9696561606236</v>
      </c>
      <c r="BA27" s="34"/>
      <c r="BB27" s="75">
        <v>37956</v>
      </c>
      <c r="BC27" s="34">
        <f>'[5]Final Indices (SA)'!B27</f>
        <v>100.52996653657718</v>
      </c>
      <c r="BD27" s="34">
        <f>'[5]Final Indices (SA)'!C27</f>
        <v>93.773588930169083</v>
      </c>
      <c r="BE27" s="34">
        <f>'[5]Final Indices (SA)'!D27</f>
        <v>92.793843000251698</v>
      </c>
      <c r="BF27" s="34">
        <f>'[5]Final Indices (SA)'!E27</f>
        <v>92.430973855528649</v>
      </c>
      <c r="BG27" s="34">
        <f>'[5]Final Indices (SA)'!F27</f>
        <v>67.339192246943867</v>
      </c>
      <c r="BH27" s="34">
        <f>'[5]Final Indices (SA)'!G27</f>
        <v>86.030450361456019</v>
      </c>
      <c r="BI27" s="34">
        <f>'[5]Final Indices (SA)'!H27</f>
        <v>88.798163770788861</v>
      </c>
      <c r="BJ27" s="34">
        <f>'[5]Final Indices (SA)'!J27</f>
        <v>83.70838906410701</v>
      </c>
      <c r="BK27" s="34">
        <f>'[5]Final Indices (SA)'!I27</f>
        <v>77.970964364870099</v>
      </c>
      <c r="BL27" s="34">
        <f>'[5]Final Indices (SA)'!K27</f>
        <v>87.130066927888805</v>
      </c>
      <c r="BM27" s="34">
        <f>'[5]Final Indices (SA)'!L27</f>
        <v>106.39657403727095</v>
      </c>
      <c r="BN27" s="34">
        <f>'[5]Final Indices (SA)'!M27</f>
        <v>81.891797472131913</v>
      </c>
      <c r="BO27" s="84">
        <v>37956</v>
      </c>
      <c r="BP27" s="22">
        <f t="shared" si="1"/>
        <v>-4.404788796024417E-2</v>
      </c>
      <c r="BQ27" s="22">
        <f t="shared" si="2"/>
        <v>-3.1298297315790258E-2</v>
      </c>
      <c r="BR27" s="22">
        <f t="shared" si="3"/>
        <v>-0.15284704094433343</v>
      </c>
      <c r="BS27" s="22">
        <f t="shared" si="4"/>
        <v>9.7001592182381913E-2</v>
      </c>
      <c r="BT27" s="22">
        <f t="shared" si="5"/>
        <v>2.0742358078602585E-2</v>
      </c>
      <c r="BU27" s="22">
        <f t="shared" si="6"/>
        <v>7.3989126163848118E-2</v>
      </c>
      <c r="BV27" s="22">
        <f t="shared" si="7"/>
        <v>6.5788165713442703E-2</v>
      </c>
      <c r="BW27" s="22">
        <f t="shared" si="8"/>
        <v>0.51231647791139734</v>
      </c>
      <c r="BX27" s="22">
        <f t="shared" si="9"/>
        <v>8.9896451526767285E-2</v>
      </c>
      <c r="BY27" s="22">
        <f t="shared" si="10"/>
        <v>-0.14697806410790226</v>
      </c>
      <c r="BZ27" s="22">
        <f t="shared" si="11"/>
        <v>0.27768865684203559</v>
      </c>
      <c r="CB27" s="22">
        <f t="shared" si="44"/>
        <v>6.5698856544897932E-2</v>
      </c>
      <c r="CC27" s="22">
        <f t="shared" si="12"/>
        <v>4.5250811289540005E-2</v>
      </c>
      <c r="CD27" s="22">
        <f t="shared" si="13"/>
        <v>-3.7493744412116725E-2</v>
      </c>
      <c r="CE27" s="22">
        <f t="shared" si="14"/>
        <v>2.0277052800642403E-2</v>
      </c>
      <c r="CF27" s="22">
        <f t="shared" si="15"/>
        <v>-1.4119752037138333E-2</v>
      </c>
      <c r="CG27" s="22">
        <f t="shared" si="16"/>
        <v>-1.4726958363066256E-2</v>
      </c>
      <c r="CH27" s="22">
        <f t="shared" si="17"/>
        <v>9.5497203189640389E-2</v>
      </c>
      <c r="CI27" s="22">
        <f t="shared" si="18"/>
        <v>8.3868723292015446E-2</v>
      </c>
      <c r="CJ27" s="22">
        <f t="shared" si="18"/>
        <v>0.10573096040744878</v>
      </c>
      <c r="CK27" s="22">
        <f t="shared" si="19"/>
        <v>3.9805393620411023E-2</v>
      </c>
      <c r="CL27" s="22">
        <f t="shared" si="20"/>
        <v>-0.13601388641121381</v>
      </c>
      <c r="CM27" s="22">
        <f t="shared" si="21"/>
        <v>0.20349780773826875</v>
      </c>
      <c r="CO27" s="22">
        <f t="shared" si="22"/>
        <v>3.7922407079348686E-2</v>
      </c>
      <c r="CP27" s="22">
        <f t="shared" si="23"/>
        <v>-3.720384503104146E-2</v>
      </c>
      <c r="CQ27" s="22">
        <f t="shared" si="24"/>
        <v>7.8546307151231121E-2</v>
      </c>
      <c r="CR27" s="22">
        <f t="shared" si="25"/>
        <v>-9.0583824047978156E-2</v>
      </c>
      <c r="CS27" s="22">
        <f t="shared" si="26"/>
        <v>0.12594605424881045</v>
      </c>
      <c r="CT27" s="22">
        <f t="shared" si="27"/>
        <v>0.11656641491091446</v>
      </c>
      <c r="CU27" s="22">
        <f t="shared" si="28"/>
        <v>4.7655635573776278E-2</v>
      </c>
      <c r="CV27" s="22">
        <f t="shared" si="28"/>
        <v>9.7401087073526016E-2</v>
      </c>
      <c r="CW27" s="22">
        <f t="shared" si="29"/>
        <v>5.4255603672484609E-2</v>
      </c>
      <c r="CX27" s="22">
        <f t="shared" si="30"/>
        <v>-0.12952279163402913</v>
      </c>
      <c r="CY27" s="22">
        <f t="shared" si="31"/>
        <v>0.21112373022551179</v>
      </c>
      <c r="DA27" s="36">
        <f t="shared" si="32"/>
        <v>-2.8701662458013533E-2</v>
      </c>
      <c r="DB27" s="36">
        <f t="shared" si="33"/>
        <v>-5.2926921423157469E-2</v>
      </c>
      <c r="DC27" s="36">
        <f t="shared" si="34"/>
        <v>5.7395593005120205E-2</v>
      </c>
      <c r="DD27" s="36">
        <f t="shared" si="35"/>
        <v>-2.6293823038397335E-2</v>
      </c>
      <c r="DE27" s="36">
        <f t="shared" si="36"/>
        <v>0.1038471597226871</v>
      </c>
      <c r="DF27" s="36">
        <f t="shared" si="37"/>
        <v>6.2777859867537478E-2</v>
      </c>
      <c r="DG27" s="36">
        <f t="shared" si="38"/>
        <v>0.10749696450618718</v>
      </c>
      <c r="DH27" s="36">
        <f t="shared" si="39"/>
        <v>0.39547809874066786</v>
      </c>
      <c r="DI27" s="36">
        <f t="shared" si="39"/>
        <v>0.10934400080576734</v>
      </c>
      <c r="DJ27" s="36">
        <f t="shared" si="40"/>
        <v>8.7254595306194727E-2</v>
      </c>
      <c r="DK27" s="36">
        <f t="shared" si="41"/>
        <v>-0.14139966761429557</v>
      </c>
      <c r="DL27" s="36">
        <f t="shared" si="42"/>
        <v>0.26631047566118715</v>
      </c>
      <c r="DN27" s="9">
        <f>'[10]S_Index G_Rates'!K34</f>
        <v>129.21798360935699</v>
      </c>
      <c r="DO27" s="9">
        <f t="shared" si="0"/>
        <v>80.10594277193087</v>
      </c>
      <c r="DQ27" s="9">
        <v>108.16998139934182</v>
      </c>
      <c r="DR27" s="9">
        <f>'[10]S_Index G_Rates'!H53</f>
        <v>168.74888794694004</v>
      </c>
      <c r="DS27" s="9"/>
      <c r="DT27" s="9"/>
      <c r="DU27" s="91">
        <f t="shared" si="45"/>
        <v>3.766893880700084E-2</v>
      </c>
      <c r="DV27" s="91">
        <f t="shared" ref="DV27:EF27" si="56">(BD27/BD15)-1</f>
        <v>4.3798064822841765E-2</v>
      </c>
      <c r="DW27" s="91">
        <f t="shared" si="56"/>
        <v>-3.356973194270807E-2</v>
      </c>
      <c r="DX27" s="91">
        <f t="shared" si="56"/>
        <v>4.6974939708503749E-2</v>
      </c>
      <c r="DY27" s="91">
        <f t="shared" si="56"/>
        <v>0.26412496756090054</v>
      </c>
      <c r="DZ27" s="91">
        <f t="shared" si="56"/>
        <v>8.3130233954384902E-2</v>
      </c>
      <c r="EA27" s="91">
        <f t="shared" si="56"/>
        <v>8.4241836385319013E-2</v>
      </c>
      <c r="EB27" s="91">
        <f t="shared" si="56"/>
        <v>-5.6891619720351061E-2</v>
      </c>
      <c r="EC27" s="91">
        <f t="shared" si="56"/>
        <v>6.8034542246683039E-2</v>
      </c>
      <c r="ED27" s="91">
        <f t="shared" si="56"/>
        <v>1.7659184194043664E-2</v>
      </c>
      <c r="EE27" s="91">
        <f t="shared" si="56"/>
        <v>-0.17766351290703986</v>
      </c>
      <c r="EF27" s="91">
        <f t="shared" si="56"/>
        <v>0.2375216230421302</v>
      </c>
    </row>
    <row r="28" spans="1:136" x14ac:dyDescent="0.25">
      <c r="A28" s="2">
        <f>'[6]SEA Index'!A27</f>
        <v>37987</v>
      </c>
      <c r="B28" s="12">
        <f>'[6]SEA Index'!B27</f>
        <v>122.6551517550395</v>
      </c>
      <c r="C28" s="12">
        <f>'[6]SEA Index'!C27</f>
        <v>93.208967622907664</v>
      </c>
      <c r="D28" s="12">
        <f>'[6]SEA Index'!D27</f>
        <v>67.918303766819477</v>
      </c>
      <c r="E28" s="12">
        <f>'[6]SEA Index'!E27</f>
        <v>83.955610132229225</v>
      </c>
      <c r="F28" s="12">
        <f>'[6]SEA Index'!F27</f>
        <v>98.028218226055301</v>
      </c>
      <c r="G28" s="12">
        <f>'[1]Index Data'!G27</f>
        <v>94.742641641636027</v>
      </c>
      <c r="H28" s="12">
        <f>'[6]SEA Index'!H27</f>
        <v>79.455421106028382</v>
      </c>
      <c r="I28" s="12">
        <f>'[6]SEA Index'!I27</f>
        <v>87.879920202124339</v>
      </c>
      <c r="J28" s="12">
        <f>'[6]SEA Index'!J27</f>
        <v>88.343724766832992</v>
      </c>
      <c r="K28" s="12">
        <f>'[6]SEA Index'!K27</f>
        <v>102.16985722550325</v>
      </c>
      <c r="L28" s="47">
        <f>'[6]SEA Index'!L27</f>
        <v>86.599090411167751</v>
      </c>
      <c r="N28" s="8">
        <v>37987</v>
      </c>
      <c r="O28" s="9">
        <f>'[2]Final Indices (SA)'!B28</f>
        <v>91.228259499368534</v>
      </c>
      <c r="P28" s="9">
        <f>'[2]Final Indices (SA)'!C28</f>
        <v>95.505603686952753</v>
      </c>
      <c r="Q28" s="9">
        <f>'[2]Final Indices (SA)'!D28</f>
        <v>92.727610279984631</v>
      </c>
      <c r="R28" s="9">
        <f>'[2]Final Indices (SA)'!E28</f>
        <v>97.811298959144906</v>
      </c>
      <c r="S28" s="9">
        <f>'[2]Final Indices (SA)'!F28</f>
        <v>173.44852956945104</v>
      </c>
      <c r="T28" s="9">
        <f>'[2]Final Indices (SA)'!G28</f>
        <v>89.512341716812429</v>
      </c>
      <c r="U28" s="9">
        <f>'[2]Final Indices (SA)'!H28</f>
        <v>89.443508523536252</v>
      </c>
      <c r="V28" s="9">
        <f>'[2]Final Indices (SA)'!I28</f>
        <v>78.737444010299825</v>
      </c>
      <c r="W28" s="9">
        <f>'[2]Final Indices (SA)'!J28</f>
        <v>86.553015373809359</v>
      </c>
      <c r="X28" s="9">
        <f>'[2]Final Indices (SA)'!K28</f>
        <v>89.61254072238448</v>
      </c>
      <c r="Y28" s="9">
        <f>'[2]Final Indices (SA)'!L28</f>
        <v>100.83052038651752</v>
      </c>
      <c r="Z28" s="9">
        <f>'[2]Final Indices (SA)'!M28</f>
        <v>88.874420541388929</v>
      </c>
      <c r="AA28" s="33"/>
      <c r="AB28" s="74">
        <v>37987</v>
      </c>
      <c r="AC28" s="9">
        <f>'[3]Seasonal Adjustment'!$G27</f>
        <v>90.975501489761527</v>
      </c>
      <c r="AD28" s="34">
        <f>'[8]Final Indices (SA)'!C28</f>
        <v>88.256519583822396</v>
      </c>
      <c r="AE28" s="9">
        <f>'[3]Seasonal Adjustment'!$U27</f>
        <v>96.968964657349844</v>
      </c>
      <c r="AF28" s="9">
        <f>'[3]Final Indices (SA)'!E28</f>
        <v>76.557974378883358</v>
      </c>
      <c r="AG28" s="9">
        <f>'[3]Final Indices (SA)'!F28</f>
        <v>86.412604609538732</v>
      </c>
      <c r="AH28" s="9">
        <f>'[3]Final Indices (SA)'!G28</f>
        <v>91.905240654455795</v>
      </c>
      <c r="AI28" s="9">
        <f>'[3]Final Indices (SA)'!H28</f>
        <v>79.598712822218104</v>
      </c>
      <c r="AJ28" s="9">
        <f>'[3]Final Indices (SA)'!I28</f>
        <v>92.668170222183889</v>
      </c>
      <c r="AK28" s="9">
        <f>'[3]Final Indices (SA)'!J28</f>
        <v>87.367446806007976</v>
      </c>
      <c r="AL28" s="9">
        <f>'[3]Final Indices (SA)'!K28</f>
        <v>105.67924091867567</v>
      </c>
      <c r="AM28" s="9">
        <f>'[3]Final Indices (SA)'!L28</f>
        <v>82.672288376144436</v>
      </c>
      <c r="AN28" s="74">
        <v>37987</v>
      </c>
      <c r="AO28" s="34">
        <f>'[9]Final Indices (SA)'!B28</f>
        <v>97.134056954835913</v>
      </c>
      <c r="AP28" s="34">
        <f>'[9]Final Indices (SA)'!C28</f>
        <v>117.0130539178295</v>
      </c>
      <c r="AQ28" s="34">
        <f>'[9]Final Indices (SA)'!D28</f>
        <v>106.94229567876012</v>
      </c>
      <c r="AR28" s="34">
        <f>'[9]Final Indices (SA)'!E28</f>
        <v>106.53590627868017</v>
      </c>
      <c r="AS28" s="34">
        <f>'[9]Final Indices (SA)'!F28</f>
        <v>289.1701094096324</v>
      </c>
      <c r="AT28" s="34">
        <f>'[9]Final Indices (SA)'!G28</f>
        <v>91.126770809266404</v>
      </c>
      <c r="AU28" s="34">
        <f>'[9]Final Indices (SA)'!H28</f>
        <v>90.641768428738828</v>
      </c>
      <c r="AV28" s="34">
        <f>'[9]Final Indices (SA)'!I28</f>
        <v>85.216507790416102</v>
      </c>
      <c r="AW28" s="34">
        <f>'[9]Final Indices (SA)'!J28</f>
        <v>81.300486364137782</v>
      </c>
      <c r="AX28" s="34">
        <f>'[9]Final Indices (SA)'!K28</f>
        <v>98.023447548585679</v>
      </c>
      <c r="AY28" s="34">
        <f>'[9]Final Indices (SA)'!L28</f>
        <v>95.966910967866099</v>
      </c>
      <c r="AZ28" s="34">
        <f>'[9]Final Indices (SA)'!M28</f>
        <v>102.14296423629618</v>
      </c>
      <c r="BA28" s="34"/>
      <c r="BB28" s="75">
        <v>37987</v>
      </c>
      <c r="BC28" s="34">
        <f>'[5]Final Indices (SA)'!B28</f>
        <v>102.08529769648416</v>
      </c>
      <c r="BD28" s="34">
        <f>'[5]Final Indices (SA)'!C28</f>
        <v>95.872145809991935</v>
      </c>
      <c r="BE28" s="34">
        <f>'[5]Final Indices (SA)'!D28</f>
        <v>93.113403571207087</v>
      </c>
      <c r="BF28" s="34">
        <f>'[5]Final Indices (SA)'!E28</f>
        <v>95.454410026227265</v>
      </c>
      <c r="BG28" s="34">
        <f>'[5]Final Indices (SA)'!F28</f>
        <v>60.70283625497629</v>
      </c>
      <c r="BH28" s="34">
        <f>'[5]Final Indices (SA)'!G28</f>
        <v>91.194839956519388</v>
      </c>
      <c r="BI28" s="34">
        <f>'[5]Final Indices (SA)'!H28</f>
        <v>92.602663386845606</v>
      </c>
      <c r="BJ28" s="34">
        <f>'[5]Final Indices (SA)'!J28</f>
        <v>85.058076498910935</v>
      </c>
      <c r="BK28" s="34">
        <f>'[5]Final Indices (SA)'!I28</f>
        <v>86.37207427521588</v>
      </c>
      <c r="BL28" s="34">
        <f>'[5]Final Indices (SA)'!K28</f>
        <v>90.013816556716108</v>
      </c>
      <c r="BM28" s="34">
        <f>'[5]Final Indices (SA)'!L28</f>
        <v>105.83564055953055</v>
      </c>
      <c r="BN28" s="34">
        <f>'[5]Final Indices (SA)'!M28</f>
        <v>85.050570942673176</v>
      </c>
      <c r="BO28" s="84">
        <v>37987</v>
      </c>
      <c r="BP28" s="22">
        <f t="shared" si="1"/>
        <v>-0.10125486802250105</v>
      </c>
      <c r="BQ28" s="22">
        <f t="shared" si="2"/>
        <v>-3.106434865968255E-2</v>
      </c>
      <c r="BR28" s="22">
        <f t="shared" si="3"/>
        <v>-0.16035412679335059</v>
      </c>
      <c r="BS28" s="22">
        <f t="shared" si="4"/>
        <v>0.11193302190294441</v>
      </c>
      <c r="BT28" s="22">
        <f t="shared" si="5"/>
        <v>2.4376508447304879E-2</v>
      </c>
      <c r="BU28" s="22">
        <f t="shared" si="6"/>
        <v>7.1786335531020207E-2</v>
      </c>
      <c r="BV28" s="22">
        <f t="shared" si="7"/>
        <v>7.0940827415095553E-2</v>
      </c>
      <c r="BW28" s="22">
        <f t="shared" si="8"/>
        <v>0.52048933368358918</v>
      </c>
      <c r="BX28" s="22">
        <f t="shared" si="9"/>
        <v>8.2207613667719004E-2</v>
      </c>
      <c r="BY28" s="22">
        <f t="shared" si="10"/>
        <v>-0.14279244937085389</v>
      </c>
      <c r="BZ28" s="22">
        <f t="shared" si="11"/>
        <v>0.26248026265451641</v>
      </c>
      <c r="CB28" s="22">
        <f t="shared" si="44"/>
        <v>3.5419898448604492E-2</v>
      </c>
      <c r="CC28" s="22">
        <f t="shared" si="12"/>
        <v>4.2298904222985101E-2</v>
      </c>
      <c r="CD28" s="22">
        <f t="shared" si="13"/>
        <v>-3.4045160861396861E-2</v>
      </c>
      <c r="CE28" s="22">
        <f t="shared" si="14"/>
        <v>1.9596080783843339E-2</v>
      </c>
      <c r="CF28" s="22">
        <f t="shared" si="15"/>
        <v>-5.4679697517162285E-2</v>
      </c>
      <c r="CG28" s="22">
        <f t="shared" si="16"/>
        <v>-8.4077876969712584E-4</v>
      </c>
      <c r="CH28" s="22">
        <f t="shared" si="17"/>
        <v>9.8736208592234531E-2</v>
      </c>
      <c r="CI28" s="22">
        <f t="shared" si="18"/>
        <v>0.10667858101263539</v>
      </c>
      <c r="CJ28" s="22">
        <f t="shared" si="18"/>
        <v>0.10428286366611461</v>
      </c>
      <c r="CK28" s="22">
        <f t="shared" si="19"/>
        <v>4.5306899591219807E-2</v>
      </c>
      <c r="CL28" s="22">
        <f t="shared" si="20"/>
        <v>-0.15000696904668798</v>
      </c>
      <c r="CM28" s="22">
        <f t="shared" si="21"/>
        <v>0.22978290588906702</v>
      </c>
      <c r="CO28" s="22">
        <f t="shared" si="22"/>
        <v>3.8157279321539228E-2</v>
      </c>
      <c r="CP28" s="22">
        <f t="shared" si="23"/>
        <v>-4.6448178730023604E-2</v>
      </c>
      <c r="CQ28" s="22">
        <f t="shared" si="24"/>
        <v>8.3839611178614826E-2</v>
      </c>
      <c r="CR28" s="22">
        <f t="shared" si="25"/>
        <v>-0.12093818905896847</v>
      </c>
      <c r="CS28" s="22">
        <f t="shared" si="26"/>
        <v>0.12832576083574376</v>
      </c>
      <c r="CT28" s="22">
        <f t="shared" si="27"/>
        <v>0.10773604716843832</v>
      </c>
      <c r="CU28" s="22">
        <f t="shared" si="28"/>
        <v>0.12928324337856423</v>
      </c>
      <c r="CV28" s="22">
        <f t="shared" si="28"/>
        <v>0.108364563232074</v>
      </c>
      <c r="CW28" s="22">
        <f t="shared" si="29"/>
        <v>7.1111055171986681E-2</v>
      </c>
      <c r="CX28" s="22">
        <f t="shared" si="30"/>
        <v>-0.1294934341748748</v>
      </c>
      <c r="CY28" s="22">
        <f t="shared" si="31"/>
        <v>0.23044569360222456</v>
      </c>
      <c r="DA28" s="36">
        <f t="shared" si="32"/>
        <v>-7.8560926400166875E-2</v>
      </c>
      <c r="DB28" s="36">
        <f t="shared" si="33"/>
        <v>-5.7601439058724835E-2</v>
      </c>
      <c r="DC28" s="36">
        <f t="shared" si="34"/>
        <v>3.3650458226580193E-2</v>
      </c>
      <c r="DD28" s="36">
        <f t="shared" si="35"/>
        <v>-5.091217649554558E-3</v>
      </c>
      <c r="DE28" s="36">
        <f t="shared" si="36"/>
        <v>0.13436516907850016</v>
      </c>
      <c r="DF28" s="36">
        <f t="shared" si="37"/>
        <v>9.6658869560471317E-2</v>
      </c>
      <c r="DG28" s="36">
        <f t="shared" si="38"/>
        <v>9.8423181831499784E-2</v>
      </c>
      <c r="DH28" s="36">
        <f t="shared" si="39"/>
        <v>0.42551722313009099</v>
      </c>
      <c r="DI28" s="36">
        <f t="shared" si="39"/>
        <v>0.11605365746577823</v>
      </c>
      <c r="DJ28" s="36">
        <f t="shared" si="40"/>
        <v>9.1318492893556868E-2</v>
      </c>
      <c r="DK28" s="36">
        <f t="shared" si="41"/>
        <v>-0.15617102294666751</v>
      </c>
      <c r="DL28" s="36">
        <f t="shared" si="42"/>
        <v>0.29329345468137702</v>
      </c>
      <c r="DN28" s="9">
        <f>'[10]S_Index G_Rates'!K35</f>
        <v>131.34289732370783</v>
      </c>
      <c r="DO28" s="9">
        <f t="shared" si="0"/>
        <v>81.423237870047174</v>
      </c>
      <c r="DQ28" s="9">
        <v>109.37187008155674</v>
      </c>
      <c r="DR28" s="9">
        <f>'[10]S_Index G_Rates'!H54</f>
        <v>167.78976655720214</v>
      </c>
      <c r="DS28" s="9"/>
      <c r="DT28" s="9"/>
      <c r="DU28" s="91">
        <f t="shared" si="45"/>
        <v>8.7630841754262612E-3</v>
      </c>
      <c r="DV28" s="91">
        <f t="shared" ref="DV28:EF28" si="57">(BD28/BD16)-1</f>
        <v>5.3694656953070519E-2</v>
      </c>
      <c r="DW28" s="91">
        <f t="shared" si="57"/>
        <v>-2.8134020167530416E-2</v>
      </c>
      <c r="DX28" s="91">
        <f t="shared" si="57"/>
        <v>5.4808794414921591E-2</v>
      </c>
      <c r="DY28" s="91">
        <f t="shared" si="57"/>
        <v>-0.10297587435534372</v>
      </c>
      <c r="DZ28" s="91">
        <f t="shared" si="57"/>
        <v>0.10428745853150545</v>
      </c>
      <c r="EA28" s="91">
        <f t="shared" si="57"/>
        <v>9.1106683138575173E-2</v>
      </c>
      <c r="EB28" s="91">
        <f t="shared" si="57"/>
        <v>-1.8484921787662367E-2</v>
      </c>
      <c r="EC28" s="91">
        <f t="shared" si="57"/>
        <v>6.4722568608426512E-2</v>
      </c>
      <c r="ED28" s="91">
        <f t="shared" si="57"/>
        <v>2.5022614295514556E-2</v>
      </c>
      <c r="EE28" s="91">
        <f t="shared" si="57"/>
        <v>-0.17980102701473233</v>
      </c>
      <c r="EF28" s="91">
        <f t="shared" si="57"/>
        <v>0.24972433282225759</v>
      </c>
    </row>
    <row r="29" spans="1:136" x14ac:dyDescent="0.25">
      <c r="A29" s="2">
        <f>'[6]SEA Index'!A28</f>
        <v>38018</v>
      </c>
      <c r="B29" s="12">
        <f>'[6]SEA Index'!B28</f>
        <v>111.8022289617298</v>
      </c>
      <c r="C29" s="12">
        <f>'[6]SEA Index'!C28</f>
        <v>93.677132582058903</v>
      </c>
      <c r="D29" s="12">
        <f>'[6]SEA Index'!D28</f>
        <v>76.59110865072995</v>
      </c>
      <c r="E29" s="12">
        <f>'[6]SEA Index'!E28</f>
        <v>86.172234369258845</v>
      </c>
      <c r="F29" s="12">
        <f>'[6]SEA Index'!F28</f>
        <v>98.357088017730149</v>
      </c>
      <c r="G29" s="12">
        <f>'[1]Index Data'!G28</f>
        <v>99.751912477088609</v>
      </c>
      <c r="H29" s="12">
        <f>'[6]SEA Index'!H28</f>
        <v>80.685639367002153</v>
      </c>
      <c r="I29" s="12">
        <f>'[6]SEA Index'!I28</f>
        <v>86.507825203173965</v>
      </c>
      <c r="J29" s="12">
        <f>'[6]SEA Index'!J28</f>
        <v>87.19805743584152</v>
      </c>
      <c r="K29" s="12">
        <f>'[6]SEA Index'!K28</f>
        <v>104.12530166555027</v>
      </c>
      <c r="L29" s="47">
        <f>'[6]SEA Index'!L28</f>
        <v>83.87083140894137</v>
      </c>
      <c r="N29" s="8">
        <v>38018</v>
      </c>
      <c r="O29" s="9">
        <f>'[2]Final Indices (SA)'!B29</f>
        <v>91.137434617038181</v>
      </c>
      <c r="P29" s="9">
        <f>'[2]Final Indices (SA)'!C29</f>
        <v>95.302812034286973</v>
      </c>
      <c r="Q29" s="9">
        <f>'[2]Final Indices (SA)'!D29</f>
        <v>92.87802912650956</v>
      </c>
      <c r="R29" s="9">
        <f>'[2]Final Indices (SA)'!E29</f>
        <v>98.389961124999473</v>
      </c>
      <c r="S29" s="9">
        <f>'[2]Final Indices (SA)'!F29</f>
        <v>165.79848992469522</v>
      </c>
      <c r="T29" s="9">
        <f>'[2]Final Indices (SA)'!G29</f>
        <v>88.761482440009459</v>
      </c>
      <c r="U29" s="9">
        <f>'[2]Final Indices (SA)'!H29</f>
        <v>92.231923210948949</v>
      </c>
      <c r="V29" s="9">
        <f>'[2]Final Indices (SA)'!I29</f>
        <v>79.579595221319309</v>
      </c>
      <c r="W29" s="9">
        <f>'[2]Final Indices (SA)'!J29</f>
        <v>86.259545754264906</v>
      </c>
      <c r="X29" s="9">
        <f>'[2]Final Indices (SA)'!K29</f>
        <v>90.043908691911795</v>
      </c>
      <c r="Y29" s="9">
        <f>'[2]Final Indices (SA)'!L29</f>
        <v>100.3982626297297</v>
      </c>
      <c r="Z29" s="9">
        <f>'[2]Final Indices (SA)'!M29</f>
        <v>89.686720002312271</v>
      </c>
      <c r="AA29" s="33"/>
      <c r="AB29" s="74">
        <v>38018</v>
      </c>
      <c r="AC29" s="9">
        <f>'[3]Seasonal Adjustment'!$G28</f>
        <v>91.503774402520264</v>
      </c>
      <c r="AD29" s="34">
        <f>'[8]Final Indices (SA)'!C29</f>
        <v>88.838419277652974</v>
      </c>
      <c r="AE29" s="9">
        <f>'[3]Seasonal Adjustment'!$U28</f>
        <v>93.012827310064978</v>
      </c>
      <c r="AF29" s="9">
        <f>'[3]Final Indices (SA)'!E29</f>
        <v>77.919709296618677</v>
      </c>
      <c r="AG29" s="9">
        <f>'[3]Final Indices (SA)'!F29</f>
        <v>85.460644174251129</v>
      </c>
      <c r="AH29" s="9">
        <f>'[3]Final Indices (SA)'!G29</f>
        <v>93.535586229402782</v>
      </c>
      <c r="AI29" s="9">
        <f>'[3]Final Indices (SA)'!H29</f>
        <v>81.321667895997834</v>
      </c>
      <c r="AJ29" s="9">
        <f>'[3]Final Indices (SA)'!I29</f>
        <v>94.09077854477944</v>
      </c>
      <c r="AK29" s="9">
        <f>'[3]Final Indices (SA)'!J29</f>
        <v>88.669364036549283</v>
      </c>
      <c r="AL29" s="9">
        <f>'[3]Final Indices (SA)'!K29</f>
        <v>106.31086488823939</v>
      </c>
      <c r="AM29" s="9">
        <f>'[3]Final Indices (SA)'!L29</f>
        <v>83.405740447849837</v>
      </c>
      <c r="AN29" s="74">
        <v>38018</v>
      </c>
      <c r="AO29" s="34">
        <f>'[9]Final Indices (SA)'!B29</f>
        <v>94.237947630700347</v>
      </c>
      <c r="AP29" s="34">
        <f>'[9]Final Indices (SA)'!C29</f>
        <v>115.66039773996256</v>
      </c>
      <c r="AQ29" s="34">
        <f>'[9]Final Indices (SA)'!D29</f>
        <v>107.50903174414236</v>
      </c>
      <c r="AR29" s="34">
        <f>'[9]Final Indices (SA)'!E29</f>
        <v>108.47742834997192</v>
      </c>
      <c r="AS29" s="34">
        <f>'[9]Final Indices (SA)'!F29</f>
        <v>296.75391794544612</v>
      </c>
      <c r="AT29" s="34">
        <f>'[9]Final Indices (SA)'!G29</f>
        <v>94.67065964211568</v>
      </c>
      <c r="AU29" s="34">
        <f>'[9]Final Indices (SA)'!H29</f>
        <v>91.6588064971492</v>
      </c>
      <c r="AV29" s="34">
        <f>'[9]Final Indices (SA)'!I29</f>
        <v>79.911185533086382</v>
      </c>
      <c r="AW29" s="34">
        <f>'[9]Final Indices (SA)'!J29</f>
        <v>80.145159931805082</v>
      </c>
      <c r="AX29" s="34">
        <f>'[9]Final Indices (SA)'!K29</f>
        <v>97.129178176392287</v>
      </c>
      <c r="AY29" s="34">
        <f>'[9]Final Indices (SA)'!L29</f>
        <v>94.433874304411631</v>
      </c>
      <c r="AZ29" s="34">
        <f>'[9]Final Indices (SA)'!M29</f>
        <v>102.85417059485691</v>
      </c>
      <c r="BA29" s="34"/>
      <c r="BB29" s="75">
        <v>38018</v>
      </c>
      <c r="BC29" s="34">
        <f>'[5]Final Indices (SA)'!B29</f>
        <v>99.696254279416252</v>
      </c>
      <c r="BD29" s="34">
        <f>'[5]Final Indices (SA)'!C29</f>
        <v>96.509036584828962</v>
      </c>
      <c r="BE29" s="34">
        <f>'[5]Final Indices (SA)'!D29</f>
        <v>93.314408966381848</v>
      </c>
      <c r="BF29" s="34">
        <f>'[5]Final Indices (SA)'!E29</f>
        <v>96.116231610513367</v>
      </c>
      <c r="BG29" s="34">
        <f>'[5]Final Indices (SA)'!F29</f>
        <v>58.813949346256919</v>
      </c>
      <c r="BH29" s="34">
        <f>'[5]Final Indices (SA)'!G29</f>
        <v>91.319363932471362</v>
      </c>
      <c r="BI29" s="34">
        <f>'[5]Final Indices (SA)'!H29</f>
        <v>93.909270522873072</v>
      </c>
      <c r="BJ29" s="34">
        <f>'[5]Final Indices (SA)'!J29</f>
        <v>85.947652597337139</v>
      </c>
      <c r="BK29" s="34">
        <f>'[5]Final Indices (SA)'!I29</f>
        <v>87.513247514099973</v>
      </c>
      <c r="BL29" s="34">
        <f>'[5]Final Indices (SA)'!K29</f>
        <v>90.492110438447924</v>
      </c>
      <c r="BM29" s="34">
        <f>'[5]Final Indices (SA)'!L29</f>
        <v>104.43341629628553</v>
      </c>
      <c r="BN29" s="34">
        <f>'[5]Final Indices (SA)'!M29</f>
        <v>86.650531647566652</v>
      </c>
      <c r="BO29" s="84">
        <v>38018</v>
      </c>
      <c r="BP29" s="22">
        <f t="shared" si="1"/>
        <v>-0.11956166175989547</v>
      </c>
      <c r="BQ29" s="22">
        <f t="shared" si="2"/>
        <v>-2.8027550476115271E-2</v>
      </c>
      <c r="BR29" s="22">
        <f t="shared" si="3"/>
        <v>-2.0921240824451126E-2</v>
      </c>
      <c r="BS29" s="22">
        <f t="shared" si="4"/>
        <v>0.11402472239275951</v>
      </c>
      <c r="BT29" s="22">
        <f t="shared" si="5"/>
        <v>3.5478547854785658E-2</v>
      </c>
      <c r="BU29" s="22">
        <f t="shared" si="6"/>
        <v>0.10451762653982466</v>
      </c>
      <c r="BV29" s="22">
        <f t="shared" si="7"/>
        <v>0.12177557807395378</v>
      </c>
      <c r="BW29" s="22">
        <f t="shared" si="8"/>
        <v>0.5213505918554393</v>
      </c>
      <c r="BX29" s="22">
        <f t="shared" si="9"/>
        <v>8.2939510296504704E-2</v>
      </c>
      <c r="BY29" s="22">
        <f t="shared" si="10"/>
        <v>-0.13501131837447944</v>
      </c>
      <c r="BZ29" s="22">
        <f t="shared" si="11"/>
        <v>0.25196957289822874</v>
      </c>
      <c r="CB29" s="22">
        <f t="shared" si="44"/>
        <v>3.2205656292870533E-2</v>
      </c>
      <c r="CC29" s="22">
        <f t="shared" si="12"/>
        <v>3.4318833471930432E-2</v>
      </c>
      <c r="CD29" s="22">
        <f t="shared" si="13"/>
        <v>-3.4324890964736898E-2</v>
      </c>
      <c r="CE29" s="22">
        <f t="shared" si="14"/>
        <v>3.0296950240770615E-2</v>
      </c>
      <c r="CF29" s="22">
        <f t="shared" si="15"/>
        <v>-6.0346758159359082E-2</v>
      </c>
      <c r="CG29" s="22">
        <f t="shared" si="16"/>
        <v>-6.8130336591526452E-3</v>
      </c>
      <c r="CH29" s="22">
        <f t="shared" si="17"/>
        <v>0.11443640840183456</v>
      </c>
      <c r="CI29" s="22">
        <f t="shared" si="18"/>
        <v>0.14676611828465314</v>
      </c>
      <c r="CJ29" s="22">
        <f t="shared" si="18"/>
        <v>9.5275290491157127E-2</v>
      </c>
      <c r="CK29" s="22">
        <f t="shared" si="19"/>
        <v>5.6282854776875002E-2</v>
      </c>
      <c r="CL29" s="22">
        <f t="shared" si="20"/>
        <v>-0.14475523146619607</v>
      </c>
      <c r="CM29" s="22">
        <f t="shared" si="21"/>
        <v>0.23506497045018149</v>
      </c>
      <c r="CO29" s="22">
        <f t="shared" si="22"/>
        <v>3.9149865265050821E-2</v>
      </c>
      <c r="CP29" s="22">
        <f t="shared" si="23"/>
        <v>-4.0510443911860317E-2</v>
      </c>
      <c r="CQ29" s="22">
        <f t="shared" si="24"/>
        <v>3.9252336448598157E-2</v>
      </c>
      <c r="CR29" s="22">
        <f t="shared" si="25"/>
        <v>-0.11582759979905233</v>
      </c>
      <c r="CS29" s="22">
        <f t="shared" si="26"/>
        <v>0.11503464918802764</v>
      </c>
      <c r="CT29" s="22">
        <f t="shared" si="27"/>
        <v>0.11617456620552136</v>
      </c>
      <c r="CU29" s="22">
        <f t="shared" si="28"/>
        <v>0.21624863197004718</v>
      </c>
      <c r="CV29" s="22">
        <f t="shared" si="28"/>
        <v>0.10913988847310852</v>
      </c>
      <c r="CW29" s="22">
        <f t="shared" si="29"/>
        <v>8.9544019753701409E-2</v>
      </c>
      <c r="CX29" s="22">
        <f t="shared" si="30"/>
        <v>-0.11053565646537811</v>
      </c>
      <c r="CY29" s="22">
        <f t="shared" si="31"/>
        <v>0.22494401003640818</v>
      </c>
      <c r="DA29" s="36">
        <f t="shared" si="32"/>
        <v>-3.2525595247044459E-2</v>
      </c>
      <c r="DB29" s="36">
        <f t="shared" si="33"/>
        <v>-7.7753406602727337E-2</v>
      </c>
      <c r="DC29" s="36">
        <f t="shared" si="34"/>
        <v>3.1016644124965076E-2</v>
      </c>
      <c r="DD29" s="36">
        <f t="shared" si="35"/>
        <v>1.8859837119588718E-2</v>
      </c>
      <c r="DE29" s="36">
        <f t="shared" si="36"/>
        <v>5.9525896295564928E-2</v>
      </c>
      <c r="DF29" s="36">
        <f t="shared" si="37"/>
        <v>0.1467147391593624</v>
      </c>
      <c r="DG29" s="36">
        <f t="shared" si="38"/>
        <v>0.10376250180106772</v>
      </c>
      <c r="DH29" s="36">
        <f t="shared" si="39"/>
        <v>0.20406627559677681</v>
      </c>
      <c r="DI29" s="36">
        <f t="shared" si="39"/>
        <v>0.10807897539835487</v>
      </c>
      <c r="DJ29" s="36">
        <f t="shared" si="40"/>
        <v>6.3374841818336414E-2</v>
      </c>
      <c r="DK29" s="36">
        <f t="shared" si="41"/>
        <v>-0.18080126676212627</v>
      </c>
      <c r="DL29" s="36">
        <f t="shared" si="42"/>
        <v>0.29806699970757933</v>
      </c>
      <c r="DN29" s="9">
        <f>'[10]S_Index G_Rates'!K36</f>
        <v>130.66132650865413</v>
      </c>
      <c r="DO29" s="9">
        <f t="shared" si="0"/>
        <v>81.000712528135281</v>
      </c>
      <c r="DQ29" s="9">
        <v>109.97281442266417</v>
      </c>
      <c r="DR29" s="9">
        <f>'[10]S_Index G_Rates'!H55</f>
        <v>163.07452223680423</v>
      </c>
      <c r="DS29" s="9"/>
      <c r="DT29" s="9"/>
      <c r="DU29" s="91">
        <f t="shared" si="45"/>
        <v>9.4148784577430256E-3</v>
      </c>
      <c r="DV29" s="91">
        <f t="shared" ref="DV29:EF29" si="58">(BD29/BD17)-1</f>
        <v>5.4741255496817187E-2</v>
      </c>
      <c r="DW29" s="91">
        <f t="shared" si="58"/>
        <v>-2.8842390807064411E-2</v>
      </c>
      <c r="DX29" s="91">
        <f t="shared" si="58"/>
        <v>6.1314327638612109E-2</v>
      </c>
      <c r="DY29" s="91">
        <f t="shared" si="58"/>
        <v>-0.12570286720253532</v>
      </c>
      <c r="DZ29" s="91">
        <f t="shared" si="58"/>
        <v>9.3994367720006355E-2</v>
      </c>
      <c r="EA29" s="91">
        <f t="shared" si="58"/>
        <v>9.6067181080233599E-2</v>
      </c>
      <c r="EB29" s="91">
        <f t="shared" si="58"/>
        <v>2.2829950109285235E-2</v>
      </c>
      <c r="EC29" s="91">
        <f t="shared" si="58"/>
        <v>9.1012021065671966E-2</v>
      </c>
      <c r="ED29" s="91">
        <f t="shared" si="58"/>
        <v>3.5678071845537618E-2</v>
      </c>
      <c r="EE29" s="91">
        <f t="shared" si="58"/>
        <v>-0.17651171800158416</v>
      </c>
      <c r="EF29" s="91">
        <f t="shared" si="58"/>
        <v>0.25767189951044123</v>
      </c>
    </row>
    <row r="30" spans="1:136" x14ac:dyDescent="0.25">
      <c r="A30" s="2">
        <f>'[6]SEA Index'!A29</f>
        <v>38047</v>
      </c>
      <c r="B30" s="12">
        <f>'[6]SEA Index'!B29</f>
        <v>116.67510868391851</v>
      </c>
      <c r="C30" s="12">
        <f>'[6]SEA Index'!C29</f>
        <v>94.845270584476424</v>
      </c>
      <c r="D30" s="12">
        <f>'[6]SEA Index'!D29</f>
        <v>79.501941947181038</v>
      </c>
      <c r="E30" s="12">
        <f>'[6]SEA Index'!E29</f>
        <v>86.539239371767735</v>
      </c>
      <c r="F30" s="12">
        <f>'[6]SEA Index'!F29</f>
        <v>100.31071841333183</v>
      </c>
      <c r="G30" s="12">
        <f>'[1]Index Data'!G29</f>
        <v>99.255029034870262</v>
      </c>
      <c r="H30" s="12">
        <f>'[6]SEA Index'!H29</f>
        <v>82.410171005387696</v>
      </c>
      <c r="I30" s="12">
        <f>'[6]SEA Index'!I29</f>
        <v>86.614029624306198</v>
      </c>
      <c r="J30" s="12">
        <f>'[6]SEA Index'!J29</f>
        <v>88.511568571478819</v>
      </c>
      <c r="K30" s="12">
        <f>'[6]SEA Index'!K29</f>
        <v>105.55904457379484</v>
      </c>
      <c r="L30" s="47">
        <f>'[6]SEA Index'!L29</f>
        <v>83.977897507912175</v>
      </c>
      <c r="N30" s="8">
        <v>38047</v>
      </c>
      <c r="O30" s="9">
        <f>'[2]Final Indices (SA)'!B30</f>
        <v>90.129316818211564</v>
      </c>
      <c r="P30" s="9">
        <f>'[2]Final Indices (SA)'!C30</f>
        <v>95.896815832833894</v>
      </c>
      <c r="Q30" s="9">
        <f>'[2]Final Indices (SA)'!D30</f>
        <v>94.048301455107492</v>
      </c>
      <c r="R30" s="9">
        <f>'[2]Final Indices (SA)'!E30</f>
        <v>101.28596044872329</v>
      </c>
      <c r="S30" s="9">
        <f>'[2]Final Indices (SA)'!F30</f>
        <v>169.4049864728203</v>
      </c>
      <c r="T30" s="9">
        <f>'[2]Final Indices (SA)'!G30</f>
        <v>89.864540905154598</v>
      </c>
      <c r="U30" s="9">
        <f>'[2]Final Indices (SA)'!H30</f>
        <v>94.833583923356045</v>
      </c>
      <c r="V30" s="9">
        <f>'[2]Final Indices (SA)'!I30</f>
        <v>81.438934376070833</v>
      </c>
      <c r="W30" s="9">
        <f>'[2]Final Indices (SA)'!J30</f>
        <v>86.053598530543667</v>
      </c>
      <c r="X30" s="9">
        <f>'[2]Final Indices (SA)'!K30</f>
        <v>91.548552801303146</v>
      </c>
      <c r="Y30" s="9">
        <f>'[2]Final Indices (SA)'!L30</f>
        <v>100.44462302486579</v>
      </c>
      <c r="Z30" s="9">
        <f>'[2]Final Indices (SA)'!M30</f>
        <v>91.143308665352492</v>
      </c>
      <c r="AA30" s="33"/>
      <c r="AB30" s="74">
        <v>38047</v>
      </c>
      <c r="AC30" s="9">
        <f>'[3]Seasonal Adjustment'!$G29</f>
        <v>89.070637756564366</v>
      </c>
      <c r="AD30" s="34">
        <f>'[8]Final Indices (SA)'!C30</f>
        <v>90.576805218142354</v>
      </c>
      <c r="AE30" s="9">
        <f>'[3]Seasonal Adjustment'!$U29</f>
        <v>95.102032711847201</v>
      </c>
      <c r="AF30" s="9">
        <f>'[3]Final Indices (SA)'!E30</f>
        <v>80.43025048348666</v>
      </c>
      <c r="AG30" s="9">
        <f>'[3]Final Indices (SA)'!F30</f>
        <v>85.60153207217131</v>
      </c>
      <c r="AH30" s="9">
        <f>'[3]Final Indices (SA)'!G30</f>
        <v>94.796680695927279</v>
      </c>
      <c r="AI30" s="9">
        <f>'[3]Final Indices (SA)'!H30</f>
        <v>79.559585387454973</v>
      </c>
      <c r="AJ30" s="9">
        <f>'[3]Final Indices (SA)'!I30</f>
        <v>96.181072784867581</v>
      </c>
      <c r="AK30" s="9">
        <f>'[3]Final Indices (SA)'!J30</f>
        <v>89.670140697048694</v>
      </c>
      <c r="AL30" s="9">
        <f>'[3]Final Indices (SA)'!K30</f>
        <v>105.98862064651236</v>
      </c>
      <c r="AM30" s="9">
        <f>'[3]Final Indices (SA)'!L30</f>
        <v>84.603554749629012</v>
      </c>
      <c r="AN30" s="74">
        <v>38047</v>
      </c>
      <c r="AO30" s="34">
        <f>'[9]Final Indices (SA)'!B30</f>
        <v>91.610042414555409</v>
      </c>
      <c r="AP30" s="34">
        <f>'[9]Final Indices (SA)'!C30</f>
        <v>115.23375805951663</v>
      </c>
      <c r="AQ30" s="34">
        <f>'[9]Final Indices (SA)'!D30</f>
        <v>113.33487452252115</v>
      </c>
      <c r="AR30" s="34">
        <f>'[9]Final Indices (SA)'!E30</f>
        <v>109.98382726235643</v>
      </c>
      <c r="AS30" s="34">
        <f>'[9]Final Indices (SA)'!F30</f>
        <v>295.02208519863069</v>
      </c>
      <c r="AT30" s="34">
        <f>'[9]Final Indices (SA)'!G30</f>
        <v>96.853821816660968</v>
      </c>
      <c r="AU30" s="34">
        <f>'[9]Final Indices (SA)'!H30</f>
        <v>92.370384283672081</v>
      </c>
      <c r="AV30" s="34">
        <f>'[9]Final Indices (SA)'!I30</f>
        <v>82.43650979870209</v>
      </c>
      <c r="AW30" s="34">
        <f>'[9]Final Indices (SA)'!J30</f>
        <v>79.302120526811606</v>
      </c>
      <c r="AX30" s="34">
        <f>'[9]Final Indices (SA)'!K30</f>
        <v>98.556108727074843</v>
      </c>
      <c r="AY30" s="34">
        <f>'[9]Final Indices (SA)'!L30</f>
        <v>94.958288457716122</v>
      </c>
      <c r="AZ30" s="34">
        <f>'[9]Final Indices (SA)'!M30</f>
        <v>103.7888427938134</v>
      </c>
      <c r="BA30" s="34"/>
      <c r="BB30" s="75">
        <v>38047</v>
      </c>
      <c r="BC30" s="34">
        <f>'[5]Final Indices (SA)'!B30</f>
        <v>97.562405057772395</v>
      </c>
      <c r="BD30" s="34">
        <f>'[5]Final Indices (SA)'!C30</f>
        <v>98.636435632972194</v>
      </c>
      <c r="BE30" s="34">
        <f>'[5]Final Indices (SA)'!D30</f>
        <v>94.714468397029279</v>
      </c>
      <c r="BF30" s="34">
        <f>'[5]Final Indices (SA)'!E30</f>
        <v>97.863004958478982</v>
      </c>
      <c r="BG30" s="34">
        <f>'[5]Final Indices (SA)'!F30</f>
        <v>53.949650231747974</v>
      </c>
      <c r="BH30" s="34">
        <f>'[5]Final Indices (SA)'!G30</f>
        <v>91.515184745877107</v>
      </c>
      <c r="BI30" s="34">
        <f>'[5]Final Indices (SA)'!H30</f>
        <v>95.283965767655701</v>
      </c>
      <c r="BJ30" s="34">
        <f>'[5]Final Indices (SA)'!J30</f>
        <v>88.18066455748351</v>
      </c>
      <c r="BK30" s="34">
        <f>'[5]Final Indices (SA)'!I30</f>
        <v>90.607541745525452</v>
      </c>
      <c r="BL30" s="34">
        <f>'[5]Final Indices (SA)'!K30</f>
        <v>91.843276514719904</v>
      </c>
      <c r="BM30" s="34">
        <f>'[5]Final Indices (SA)'!L30</f>
        <v>105.84340342952885</v>
      </c>
      <c r="BN30" s="34">
        <f>'[5]Final Indices (SA)'!M30</f>
        <v>86.772792199439891</v>
      </c>
      <c r="BO30" s="84">
        <v>38047</v>
      </c>
      <c r="BP30" s="22">
        <f t="shared" si="1"/>
        <v>-7.0122194712882169E-2</v>
      </c>
      <c r="BQ30" s="22">
        <f t="shared" si="2"/>
        <v>-1.8339205336635245E-2</v>
      </c>
      <c r="BR30" s="22">
        <f t="shared" si="3"/>
        <v>1.4604105110469501E-2</v>
      </c>
      <c r="BS30" s="22">
        <f t="shared" si="4"/>
        <v>0.11868604457298715</v>
      </c>
      <c r="BT30" s="22">
        <f t="shared" si="5"/>
        <v>6.5039262546944254E-2</v>
      </c>
      <c r="BU30" s="22">
        <f t="shared" si="6"/>
        <v>0.1052553709360855</v>
      </c>
      <c r="BV30" s="22">
        <f t="shared" si="7"/>
        <v>0.1671879648010679</v>
      </c>
      <c r="BW30" s="22">
        <f t="shared" si="8"/>
        <v>0.5489156570900835</v>
      </c>
      <c r="BX30" s="22">
        <f t="shared" si="9"/>
        <v>0.11382904210241107</v>
      </c>
      <c r="BY30" s="22">
        <f t="shared" si="10"/>
        <v>-0.14345674514252149</v>
      </c>
      <c r="BZ30" s="22">
        <f t="shared" si="11"/>
        <v>0.30037687622412301</v>
      </c>
      <c r="CB30" s="22">
        <f t="shared" si="44"/>
        <v>4.29502196035636E-3</v>
      </c>
      <c r="CC30" s="22">
        <f t="shared" si="12"/>
        <v>9.1176257771001801E-3</v>
      </c>
      <c r="CD30" s="22">
        <f t="shared" si="13"/>
        <v>-2.066438211715993E-2</v>
      </c>
      <c r="CE30" s="22">
        <f t="shared" si="14"/>
        <v>5.8621386699009514E-2</v>
      </c>
      <c r="CF30" s="22">
        <f t="shared" si="15"/>
        <v>4.024701014108123E-3</v>
      </c>
      <c r="CG30" s="22">
        <f t="shared" si="16"/>
        <v>4.5654006538031977E-2</v>
      </c>
      <c r="CH30" s="22">
        <f t="shared" si="17"/>
        <v>0.12701533959565725</v>
      </c>
      <c r="CI30" s="22">
        <f t="shared" si="18"/>
        <v>0.21151034914796041</v>
      </c>
      <c r="CJ30" s="22">
        <f t="shared" si="18"/>
        <v>0.12225859804648276</v>
      </c>
      <c r="CK30" s="22">
        <f t="shared" si="19"/>
        <v>8.953998745618974E-2</v>
      </c>
      <c r="CL30" s="22">
        <f t="shared" si="20"/>
        <v>-0.13656866643794352</v>
      </c>
      <c r="CM30" s="22">
        <f t="shared" si="21"/>
        <v>0.26187218960577874</v>
      </c>
      <c r="CO30" s="22">
        <f t="shared" si="22"/>
        <v>1.8617687146410766E-2</v>
      </c>
      <c r="CP30" s="22">
        <f t="shared" si="23"/>
        <v>-2.0900668314942972E-2</v>
      </c>
      <c r="CQ30" s="22">
        <f t="shared" si="24"/>
        <v>7.6429030186255575E-2</v>
      </c>
      <c r="CR30" s="22">
        <f t="shared" si="25"/>
        <v>-5.6343268098546506E-3</v>
      </c>
      <c r="CS30" s="22">
        <f t="shared" si="26"/>
        <v>9.1738002691066356E-2</v>
      </c>
      <c r="CT30" s="22">
        <f t="shared" si="27"/>
        <v>9.2822943412519177E-2</v>
      </c>
      <c r="CU30" s="22">
        <f t="shared" si="28"/>
        <v>0.12874601255210805</v>
      </c>
      <c r="CV30" s="22">
        <f t="shared" si="28"/>
        <v>0.10974024157001216</v>
      </c>
      <c r="CW30" s="22">
        <f t="shared" si="29"/>
        <v>7.4414226197089262E-2</v>
      </c>
      <c r="CX30" s="22">
        <f t="shared" si="30"/>
        <v>-0.12142974650186256</v>
      </c>
      <c r="CY30" s="22">
        <f t="shared" si="31"/>
        <v>0.22291213698526025</v>
      </c>
      <c r="DA30" s="36">
        <f t="shared" si="32"/>
        <v>-5.5621287896400862E-2</v>
      </c>
      <c r="DB30" s="36">
        <f t="shared" si="33"/>
        <v>-8.4823259451744182E-2</v>
      </c>
      <c r="DC30" s="36">
        <f t="shared" si="34"/>
        <v>3.7060086392566305E-2</v>
      </c>
      <c r="DD30" s="36">
        <f t="shared" si="35"/>
        <v>4.8705572619569981E-2</v>
      </c>
      <c r="DE30" s="36">
        <f t="shared" si="36"/>
        <v>7.943520147279215E-2</v>
      </c>
      <c r="DF30" s="36">
        <f t="shared" si="37"/>
        <v>0.15150963984481769</v>
      </c>
      <c r="DG30" s="36">
        <f t="shared" si="38"/>
        <v>8.4146457813153663E-2</v>
      </c>
      <c r="DH30" s="36">
        <f t="shared" si="39"/>
        <v>0.22512170654963781</v>
      </c>
      <c r="DI30" s="36">
        <f t="shared" si="39"/>
        <v>8.6934654946618339E-2</v>
      </c>
      <c r="DJ30" s="36">
        <f t="shared" si="40"/>
        <v>6.2495924385620683E-2</v>
      </c>
      <c r="DK30" s="36">
        <f t="shared" si="41"/>
        <v>-0.19499379481894041</v>
      </c>
      <c r="DL30" s="36">
        <f t="shared" si="42"/>
        <v>0.31986053964223471</v>
      </c>
      <c r="DN30" s="9">
        <f>'[10]S_Index G_Rates'!K37</f>
        <v>130.26152803989029</v>
      </c>
      <c r="DO30" s="9">
        <f t="shared" si="0"/>
        <v>80.752865964022959</v>
      </c>
      <c r="DQ30" s="9">
        <v>110.65960795535842</v>
      </c>
      <c r="DR30" s="9">
        <f>'[10]S_Index G_Rates'!H56</f>
        <v>160.58385334524201</v>
      </c>
      <c r="DS30" s="9"/>
      <c r="DT30" s="9"/>
      <c r="DU30" s="91">
        <f t="shared" si="45"/>
        <v>-1.8013878858578192E-2</v>
      </c>
      <c r="DV30" s="91">
        <f t="shared" ref="DV30:EF30" si="59">(BD30/BD18)-1</f>
        <v>0.10055150061965423</v>
      </c>
      <c r="DW30" s="91">
        <f t="shared" si="59"/>
        <v>-1.379144932466736E-2</v>
      </c>
      <c r="DX30" s="91">
        <f t="shared" si="59"/>
        <v>8.6463349384697574E-2</v>
      </c>
      <c r="DY30" s="91">
        <f t="shared" si="59"/>
        <v>-0.20740799388567743</v>
      </c>
      <c r="DZ30" s="91">
        <f t="shared" si="59"/>
        <v>7.8047394544477955E-2</v>
      </c>
      <c r="EA30" s="91">
        <f t="shared" si="59"/>
        <v>7.835910655596745E-2</v>
      </c>
      <c r="EB30" s="91">
        <f t="shared" si="59"/>
        <v>0.10119716820006808</v>
      </c>
      <c r="EC30" s="91">
        <f t="shared" si="59"/>
        <v>8.8117544765155209E-2</v>
      </c>
      <c r="ED30" s="91">
        <f t="shared" si="59"/>
        <v>4.8063643197924444E-2</v>
      </c>
      <c r="EE30" s="91">
        <f t="shared" si="59"/>
        <v>-0.15412611109465768</v>
      </c>
      <c r="EF30" s="91">
        <f t="shared" si="59"/>
        <v>0.23903061312631202</v>
      </c>
    </row>
    <row r="31" spans="1:136" x14ac:dyDescent="0.25">
      <c r="A31" s="2">
        <f>'[6]SEA Index'!A30</f>
        <v>38078</v>
      </c>
      <c r="B31" s="12">
        <f>'[6]SEA Index'!B30</f>
        <v>117.71486114078931</v>
      </c>
      <c r="C31" s="12">
        <f>'[6]SEA Index'!C30</f>
        <v>96.965646522436529</v>
      </c>
      <c r="D31" s="12">
        <f>'[6]SEA Index'!D30</f>
        <v>77.525297108973248</v>
      </c>
      <c r="E31" s="12">
        <f>'[6]SEA Index'!E30</f>
        <v>86.652707563919307</v>
      </c>
      <c r="F31" s="12">
        <f>'[6]SEA Index'!F30</f>
        <v>101.12812783507945</v>
      </c>
      <c r="G31" s="12">
        <f>'[1]Index Data'!G30</f>
        <v>98.562222375569775</v>
      </c>
      <c r="H31" s="12">
        <f>'[6]SEA Index'!H30</f>
        <v>82.463743725140588</v>
      </c>
      <c r="I31" s="12">
        <f>'[6]SEA Index'!I30</f>
        <v>87.933708080109284</v>
      </c>
      <c r="J31" s="12">
        <f>'[6]SEA Index'!J30</f>
        <v>89.672876814372216</v>
      </c>
      <c r="K31" s="12">
        <f>'[6]SEA Index'!K30</f>
        <v>107.68328222684507</v>
      </c>
      <c r="L31" s="47">
        <f>'[6]SEA Index'!L30</f>
        <v>83.401378503127972</v>
      </c>
      <c r="N31" s="8">
        <v>38078</v>
      </c>
      <c r="O31" s="9">
        <f>'[2]Final Indices (SA)'!B31</f>
        <v>90.371359448144588</v>
      </c>
      <c r="P31" s="9">
        <f>'[2]Final Indices (SA)'!C31</f>
        <v>94.609865492927639</v>
      </c>
      <c r="Q31" s="9">
        <f>'[2]Final Indices (SA)'!D31</f>
        <v>96.870167658031363</v>
      </c>
      <c r="R31" s="9">
        <f>'[2]Final Indices (SA)'!E31</f>
        <v>101.99016531639948</v>
      </c>
      <c r="S31" s="9">
        <f>'[2]Final Indices (SA)'!F31</f>
        <v>181.09554202872931</v>
      </c>
      <c r="T31" s="9">
        <f>'[2]Final Indices (SA)'!G31</f>
        <v>88.456947207803395</v>
      </c>
      <c r="U31" s="9">
        <f>'[2]Final Indices (SA)'!H31</f>
        <v>95.683627548267367</v>
      </c>
      <c r="V31" s="9">
        <f>'[2]Final Indices (SA)'!I31</f>
        <v>81.755201323998122</v>
      </c>
      <c r="W31" s="9">
        <f>'[2]Final Indices (SA)'!J31</f>
        <v>84.204071176103739</v>
      </c>
      <c r="X31" s="9">
        <f>'[2]Final Indices (SA)'!K31</f>
        <v>92.436285279458019</v>
      </c>
      <c r="Y31" s="9">
        <f>'[2]Final Indices (SA)'!L31</f>
        <v>100.31678620269378</v>
      </c>
      <c r="Z31" s="9">
        <f>'[2]Final Indices (SA)'!M31</f>
        <v>92.144384582543424</v>
      </c>
      <c r="AA31" s="33"/>
      <c r="AB31" s="74">
        <v>38078</v>
      </c>
      <c r="AC31" s="9">
        <f>'[3]Seasonal Adjustment'!$G30</f>
        <v>89.074803116434111</v>
      </c>
      <c r="AD31" s="34">
        <f>'[8]Final Indices (SA)'!C31</f>
        <v>92.114642097450158</v>
      </c>
      <c r="AE31" s="9">
        <f>'[3]Seasonal Adjustment'!$U30</f>
        <v>95.919935553211545</v>
      </c>
      <c r="AF31" s="9">
        <f>'[3]Final Indices (SA)'!E31</f>
        <v>82.846693635625954</v>
      </c>
      <c r="AG31" s="9">
        <f>'[3]Final Indices (SA)'!F31</f>
        <v>86.318960078418314</v>
      </c>
      <c r="AH31" s="9">
        <f>'[3]Final Indices (SA)'!G31</f>
        <v>95.905640320013973</v>
      </c>
      <c r="AI31" s="9">
        <f>'[3]Final Indices (SA)'!H31</f>
        <v>82.206906130939586</v>
      </c>
      <c r="AJ31" s="9">
        <f>'[3]Final Indices (SA)'!I31</f>
        <v>98.965925056083009</v>
      </c>
      <c r="AK31" s="9">
        <f>'[3]Final Indices (SA)'!J31</f>
        <v>91.696683449761622</v>
      </c>
      <c r="AL31" s="9">
        <f>'[3]Final Indices (SA)'!K31</f>
        <v>107.96772738404802</v>
      </c>
      <c r="AM31" s="9">
        <f>'[3]Final Indices (SA)'!L31</f>
        <v>84.92971526907364</v>
      </c>
      <c r="AN31" s="74">
        <v>38078</v>
      </c>
      <c r="AO31" s="34">
        <f>'[9]Final Indices (SA)'!B31</f>
        <v>94.954714815018349</v>
      </c>
      <c r="AP31" s="34">
        <f>'[9]Final Indices (SA)'!C31</f>
        <v>115.16730453065874</v>
      </c>
      <c r="AQ31" s="34">
        <f>'[9]Final Indices (SA)'!D31</f>
        <v>115.71455612220807</v>
      </c>
      <c r="AR31" s="34">
        <f>'[9]Final Indices (SA)'!E31</f>
        <v>109.38921049014372</v>
      </c>
      <c r="AS31" s="34">
        <f>'[9]Final Indices (SA)'!F31</f>
        <v>306.53966684101852</v>
      </c>
      <c r="AT31" s="34">
        <f>'[9]Final Indices (SA)'!G31</f>
        <v>95.207609745949924</v>
      </c>
      <c r="AU31" s="34">
        <f>'[9]Final Indices (SA)'!H31</f>
        <v>93.040792939210135</v>
      </c>
      <c r="AV31" s="34">
        <f>'[9]Final Indices (SA)'!I31</f>
        <v>83.37906488766086</v>
      </c>
      <c r="AW31" s="34">
        <f>'[9]Final Indices (SA)'!J31</f>
        <v>79.748659244133904</v>
      </c>
      <c r="AX31" s="34">
        <f>'[9]Final Indices (SA)'!K31</f>
        <v>99.458505895265731</v>
      </c>
      <c r="AY31" s="34">
        <f>'[9]Final Indices (SA)'!L31</f>
        <v>95.830740309396646</v>
      </c>
      <c r="AZ31" s="34">
        <f>'[9]Final Indices (SA)'!M31</f>
        <v>103.78559695370878</v>
      </c>
      <c r="BA31" s="34"/>
      <c r="BB31" s="75">
        <v>38078</v>
      </c>
      <c r="BC31" s="34">
        <f>'[5]Final Indices (SA)'!B31</f>
        <v>99.847297582067355</v>
      </c>
      <c r="BD31" s="34">
        <f>'[5]Final Indices (SA)'!C31</f>
        <v>99.777211516622415</v>
      </c>
      <c r="BE31" s="34">
        <f>'[5]Final Indices (SA)'!D31</f>
        <v>96.743110597981271</v>
      </c>
      <c r="BF31" s="34">
        <f>'[5]Final Indices (SA)'!E31</f>
        <v>97.82406352384649</v>
      </c>
      <c r="BG31" s="34">
        <f>'[5]Final Indices (SA)'!F31</f>
        <v>56.256679573191235</v>
      </c>
      <c r="BH31" s="34">
        <f>'[5]Final Indices (SA)'!G31</f>
        <v>90.759764580925179</v>
      </c>
      <c r="BI31" s="34">
        <f>'[5]Final Indices (SA)'!H31</f>
        <v>96.527775832430919</v>
      </c>
      <c r="BJ31" s="34">
        <f>'[5]Final Indices (SA)'!J31</f>
        <v>88.454755672240012</v>
      </c>
      <c r="BK31" s="34">
        <f>'[5]Final Indices (SA)'!I31</f>
        <v>92.643208161525806</v>
      </c>
      <c r="BL31" s="34">
        <f>'[5]Final Indices (SA)'!K31</f>
        <v>92.974530863609075</v>
      </c>
      <c r="BM31" s="34">
        <f>'[5]Final Indices (SA)'!L31</f>
        <v>105.87709008650569</v>
      </c>
      <c r="BN31" s="34">
        <f>'[5]Final Indices (SA)'!M31</f>
        <v>87.813643903176114</v>
      </c>
      <c r="BO31" s="84">
        <v>38078</v>
      </c>
      <c r="BP31" s="22">
        <f t="shared" si="1"/>
        <v>-8.0708208783628388E-2</v>
      </c>
      <c r="BQ31" s="22">
        <f t="shared" si="2"/>
        <v>4.3412652543433072E-3</v>
      </c>
      <c r="BR31" s="22">
        <f t="shared" si="3"/>
        <v>6.6142966581286267E-3</v>
      </c>
      <c r="BS31" s="22">
        <f t="shared" si="4"/>
        <v>0.11223170565568164</v>
      </c>
      <c r="BT31" s="22">
        <f t="shared" si="5"/>
        <v>7.2299146007793524E-2</v>
      </c>
      <c r="BU31" s="22">
        <f t="shared" si="6"/>
        <v>0.11636033768875076</v>
      </c>
      <c r="BV31" s="22">
        <f t="shared" si="7"/>
        <v>0.15718763040906047</v>
      </c>
      <c r="BW31" s="22">
        <f t="shared" si="8"/>
        <v>0.55398020367056722</v>
      </c>
      <c r="BX31" s="22">
        <f t="shared" si="9"/>
        <v>0.13661345913950784</v>
      </c>
      <c r="BY31" s="22">
        <f t="shared" si="10"/>
        <v>-0.12875172620455788</v>
      </c>
      <c r="BZ31" s="22">
        <f t="shared" si="11"/>
        <v>0.30458044317040467</v>
      </c>
      <c r="CB31" s="22">
        <f t="shared" si="44"/>
        <v>1.5697373994048913E-2</v>
      </c>
      <c r="CC31" s="22">
        <f t="shared" si="12"/>
        <v>-1.6979020976880643E-2</v>
      </c>
      <c r="CD31" s="22">
        <f t="shared" si="13"/>
        <v>5.5031619279697352E-3</v>
      </c>
      <c r="CE31" s="22">
        <f t="shared" si="14"/>
        <v>5.7532621589560851E-2</v>
      </c>
      <c r="CF31" s="22">
        <f t="shared" si="15"/>
        <v>0.12415352874560814</v>
      </c>
      <c r="CG31" s="22">
        <f t="shared" si="16"/>
        <v>7.1988341664964928E-2</v>
      </c>
      <c r="CH31" s="22">
        <f t="shared" si="17"/>
        <v>0.13163171332908807</v>
      </c>
      <c r="CI31" s="22">
        <f t="shared" si="18"/>
        <v>0.23644909327574593</v>
      </c>
      <c r="CJ31" s="22">
        <f t="shared" si="18"/>
        <v>0.14433481514500368</v>
      </c>
      <c r="CK31" s="22">
        <f t="shared" si="19"/>
        <v>0.11573602771319558</v>
      </c>
      <c r="CL31" s="22">
        <f t="shared" si="20"/>
        <v>-0.14106751452150257</v>
      </c>
      <c r="CM31" s="22">
        <f t="shared" si="21"/>
        <v>0.29897989257169244</v>
      </c>
      <c r="CO31" s="22">
        <f t="shared" si="22"/>
        <v>3.8540259055102277E-2</v>
      </c>
      <c r="CP31" s="22">
        <f t="shared" si="23"/>
        <v>-8.1366069514110517E-4</v>
      </c>
      <c r="CQ31" s="22">
        <f t="shared" si="24"/>
        <v>6.223564954682792E-2</v>
      </c>
      <c r="CR31" s="22">
        <f t="shared" si="25"/>
        <v>3.4096297876868409E-2</v>
      </c>
      <c r="CS31" s="22">
        <f t="shared" si="26"/>
        <v>0.10812340540608933</v>
      </c>
      <c r="CT31" s="22">
        <f t="shared" si="27"/>
        <v>0.12786260114008119</v>
      </c>
      <c r="CU31" s="22">
        <f t="shared" si="28"/>
        <v>0.15086618996572576</v>
      </c>
      <c r="CV31" s="22">
        <f t="shared" si="28"/>
        <v>0.13203068076758995</v>
      </c>
      <c r="CW31" s="22">
        <f t="shared" si="29"/>
        <v>9.7555193271625873E-2</v>
      </c>
      <c r="CX31" s="22">
        <f t="shared" si="30"/>
        <v>-0.12095120496622536</v>
      </c>
      <c r="CY31" s="22">
        <f t="shared" si="31"/>
        <v>0.24857140976964298</v>
      </c>
      <c r="DA31" s="36">
        <f t="shared" si="32"/>
        <v>-2.9417899181950258E-2</v>
      </c>
      <c r="DB31" s="36">
        <f t="shared" si="33"/>
        <v>-7.6692644559791079E-2</v>
      </c>
      <c r="DC31" s="36">
        <f t="shared" si="34"/>
        <v>7.4830467513971488E-2</v>
      </c>
      <c r="DD31" s="36">
        <f t="shared" si="35"/>
        <v>2.2998296422487297E-2</v>
      </c>
      <c r="DE31" s="36">
        <f t="shared" si="36"/>
        <v>7.6226517385799442E-2</v>
      </c>
      <c r="DF31" s="36">
        <f t="shared" si="37"/>
        <v>0.13358340503958299</v>
      </c>
      <c r="DG31" s="36">
        <f t="shared" si="38"/>
        <v>0.10054409322365121</v>
      </c>
      <c r="DH31" s="36">
        <f t="shared" si="39"/>
        <v>0.254557681755615</v>
      </c>
      <c r="DI31" s="36">
        <f t="shared" si="39"/>
        <v>0.12741134239975227</v>
      </c>
      <c r="DJ31" s="36">
        <f t="shared" si="40"/>
        <v>8.1334801620160935E-2</v>
      </c>
      <c r="DK31" s="36">
        <f t="shared" si="41"/>
        <v>-0.20244321891050343</v>
      </c>
      <c r="DL31" s="36">
        <f t="shared" si="42"/>
        <v>0.35580917529534606</v>
      </c>
      <c r="DN31" s="9">
        <f>'[10]S_Index G_Rates'!K38</f>
        <v>129.42734214513141</v>
      </c>
      <c r="DO31" s="9">
        <f t="shared" si="0"/>
        <v>80.235730146854323</v>
      </c>
      <c r="DQ31" s="9">
        <v>111.00300472170555</v>
      </c>
      <c r="DR31" s="9">
        <f>'[10]S_Index G_Rates'!H57</f>
        <v>161.66319774721174</v>
      </c>
      <c r="DS31" s="9"/>
      <c r="DT31" s="9"/>
      <c r="DU31" s="91">
        <f t="shared" si="45"/>
        <v>-9.7929171695017025E-3</v>
      </c>
      <c r="DV31" s="91">
        <f t="shared" ref="DV31:EF31" si="60">(BD31/BD19)-1</f>
        <v>0.11801540814448619</v>
      </c>
      <c r="DW31" s="91">
        <f t="shared" si="60"/>
        <v>7.8289152827024644E-3</v>
      </c>
      <c r="DX31" s="91">
        <f t="shared" si="60"/>
        <v>9.5314164004259849E-2</v>
      </c>
      <c r="DY31" s="91">
        <f t="shared" si="60"/>
        <v>-7.8664797271146281E-3</v>
      </c>
      <c r="DZ31" s="91">
        <f t="shared" si="60"/>
        <v>5.982201893599548E-2</v>
      </c>
      <c r="EA31" s="91">
        <f t="shared" si="60"/>
        <v>0.10758593463632193</v>
      </c>
      <c r="EB31" s="91">
        <f t="shared" si="60"/>
        <v>6.9224062855731905E-2</v>
      </c>
      <c r="EC31" s="91">
        <f t="shared" si="60"/>
        <v>5.7251271378902624E-2</v>
      </c>
      <c r="ED31" s="91">
        <f t="shared" si="60"/>
        <v>5.0882017809811497E-2</v>
      </c>
      <c r="EE31" s="91">
        <f t="shared" si="60"/>
        <v>-0.16353080980913937</v>
      </c>
      <c r="EF31" s="91">
        <f t="shared" si="60"/>
        <v>0.25633081305723571</v>
      </c>
    </row>
    <row r="32" spans="1:136" x14ac:dyDescent="0.25">
      <c r="A32" s="2">
        <f>'[6]SEA Index'!A31</f>
        <v>38108</v>
      </c>
      <c r="B32" s="12">
        <f>'[6]SEA Index'!B31</f>
        <v>114.6205532973743</v>
      </c>
      <c r="C32" s="12">
        <f>'[6]SEA Index'!C31</f>
        <v>96.64015688520638</v>
      </c>
      <c r="D32" s="12">
        <f>'[6]SEA Index'!D31</f>
        <v>74.895458980453071</v>
      </c>
      <c r="E32" s="12">
        <f>'[6]SEA Index'!E31</f>
        <v>87.445395148770857</v>
      </c>
      <c r="F32" s="12">
        <f>'[6]SEA Index'!F31</f>
        <v>100.80503504725863</v>
      </c>
      <c r="G32" s="12">
        <f>'[1]Index Data'!G31</f>
        <v>97.822572982456919</v>
      </c>
      <c r="H32" s="12">
        <f>'[6]SEA Index'!H31</f>
        <v>86.306424082686533</v>
      </c>
      <c r="I32" s="12">
        <f>'[6]SEA Index'!I31</f>
        <v>87.966522908700057</v>
      </c>
      <c r="J32" s="12">
        <f>'[6]SEA Index'!J31</f>
        <v>90.181037671303557</v>
      </c>
      <c r="K32" s="12">
        <f>'[6]SEA Index'!K31</f>
        <v>102.2996440011845</v>
      </c>
      <c r="L32" s="47">
        <f>'[6]SEA Index'!L31</f>
        <v>88.287967037493004</v>
      </c>
      <c r="N32" s="8">
        <v>38108</v>
      </c>
      <c r="O32" s="9">
        <f>'[2]Final Indices (SA)'!B32</f>
        <v>88.977765148420545</v>
      </c>
      <c r="P32" s="9">
        <f>'[2]Final Indices (SA)'!C32</f>
        <v>92.888816029331423</v>
      </c>
      <c r="Q32" s="9">
        <f>'[2]Final Indices (SA)'!D32</f>
        <v>96.463228034615852</v>
      </c>
      <c r="R32" s="9">
        <f>'[2]Final Indices (SA)'!E32</f>
        <v>101.74102270089008</v>
      </c>
      <c r="S32" s="9">
        <f>'[2]Final Indices (SA)'!F32</f>
        <v>178.89094340957655</v>
      </c>
      <c r="T32" s="9">
        <f>'[2]Final Indices (SA)'!G32</f>
        <v>90.056895952242442</v>
      </c>
      <c r="U32" s="9">
        <f>'[2]Final Indices (SA)'!H32</f>
        <v>95.371564265631633</v>
      </c>
      <c r="V32" s="9">
        <f>'[2]Final Indices (SA)'!I32</f>
        <v>82.059011331729025</v>
      </c>
      <c r="W32" s="9">
        <f>'[2]Final Indices (SA)'!J32</f>
        <v>83.529699371435782</v>
      </c>
      <c r="X32" s="9">
        <f>'[2]Final Indices (SA)'!K32</f>
        <v>92.339452987761305</v>
      </c>
      <c r="Y32" s="9">
        <f>'[2]Final Indices (SA)'!L32</f>
        <v>99.536772051971155</v>
      </c>
      <c r="Z32" s="9">
        <f>'[2]Final Indices (SA)'!M32</f>
        <v>92.769185783469126</v>
      </c>
      <c r="AA32" s="33"/>
      <c r="AB32" s="74">
        <v>38108</v>
      </c>
      <c r="AC32" s="9">
        <f>'[3]Seasonal Adjustment'!$G31</f>
        <v>87.030122289059761</v>
      </c>
      <c r="AD32" s="34">
        <f>'[8]Final Indices (SA)'!C32</f>
        <v>91.556376695072487</v>
      </c>
      <c r="AE32" s="9">
        <f>'[3]Seasonal Adjustment'!$U31</f>
        <v>98.234863857641713</v>
      </c>
      <c r="AF32" s="9">
        <f>'[3]Final Indices (SA)'!E32</f>
        <v>86.959073853810551</v>
      </c>
      <c r="AG32" s="9">
        <f>'[3]Final Indices (SA)'!F32</f>
        <v>87.410910014510605</v>
      </c>
      <c r="AH32" s="9">
        <f>'[3]Final Indices (SA)'!G32</f>
        <v>96.652991785417484</v>
      </c>
      <c r="AI32" s="9">
        <f>'[3]Final Indices (SA)'!H32</f>
        <v>82.07769222019509</v>
      </c>
      <c r="AJ32" s="9">
        <f>'[3]Final Indices (SA)'!I32</f>
        <v>102.37699790551531</v>
      </c>
      <c r="AK32" s="9">
        <f>'[3]Final Indices (SA)'!J32</f>
        <v>92.501969874636856</v>
      </c>
      <c r="AL32" s="9">
        <f>'[3]Final Indices (SA)'!K32</f>
        <v>107.04089254216132</v>
      </c>
      <c r="AM32" s="9">
        <f>'[3]Final Indices (SA)'!L32</f>
        <v>86.417412708140617</v>
      </c>
      <c r="AN32" s="74">
        <v>38108</v>
      </c>
      <c r="AO32" s="34">
        <f>'[9]Final Indices (SA)'!B32</f>
        <v>90.133169299256068</v>
      </c>
      <c r="AP32" s="34">
        <f>'[9]Final Indices (SA)'!C32</f>
        <v>115.24384727333191</v>
      </c>
      <c r="AQ32" s="34">
        <f>'[9]Final Indices (SA)'!D32</f>
        <v>97.558423315263624</v>
      </c>
      <c r="AR32" s="34">
        <f>'[9]Final Indices (SA)'!E32</f>
        <v>106.39180100109908</v>
      </c>
      <c r="AS32" s="34">
        <f>'[9]Final Indices (SA)'!F32</f>
        <v>308.70769117069324</v>
      </c>
      <c r="AT32" s="34">
        <f>'[9]Final Indices (SA)'!G32</f>
        <v>89.620196640003954</v>
      </c>
      <c r="AU32" s="34">
        <f>'[9]Final Indices (SA)'!H32</f>
        <v>94.197700304908906</v>
      </c>
      <c r="AV32" s="34">
        <f>'[9]Final Indices (SA)'!I32</f>
        <v>84.302846204557696</v>
      </c>
      <c r="AW32" s="34">
        <f>'[9]Final Indices (SA)'!J32</f>
        <v>82.929070036837757</v>
      </c>
      <c r="AX32" s="34">
        <f>'[9]Final Indices (SA)'!K32</f>
        <v>96.656361467589718</v>
      </c>
      <c r="AY32" s="34">
        <f>'[9]Final Indices (SA)'!L32</f>
        <v>96.780229095766586</v>
      </c>
      <c r="AZ32" s="34">
        <f>'[9]Final Indices (SA)'!M32</f>
        <v>99.872011433188177</v>
      </c>
      <c r="BA32" s="34"/>
      <c r="BB32" s="75">
        <v>38108</v>
      </c>
      <c r="BC32" s="34">
        <f>'[5]Final Indices (SA)'!B32</f>
        <v>97.246338711806203</v>
      </c>
      <c r="BD32" s="34">
        <f>'[5]Final Indices (SA)'!C32</f>
        <v>97.745828002938424</v>
      </c>
      <c r="BE32" s="34">
        <f>'[5]Final Indices (SA)'!D32</f>
        <v>96.469588578201623</v>
      </c>
      <c r="BF32" s="34">
        <f>'[5]Final Indices (SA)'!E32</f>
        <v>97.394426567270784</v>
      </c>
      <c r="BG32" s="34">
        <f>'[5]Final Indices (SA)'!F32</f>
        <v>59.505623111523988</v>
      </c>
      <c r="BH32" s="34">
        <f>'[5]Final Indices (SA)'!G32</f>
        <v>90.290275162966978</v>
      </c>
      <c r="BI32" s="34">
        <f>'[5]Final Indices (SA)'!H32</f>
        <v>97.2275540070479</v>
      </c>
      <c r="BJ32" s="34">
        <f>'[5]Final Indices (SA)'!J32</f>
        <v>88.523642360779561</v>
      </c>
      <c r="BK32" s="34">
        <f>'[5]Final Indices (SA)'!I32</f>
        <v>92.895740120476091</v>
      </c>
      <c r="BL32" s="34">
        <f>'[5]Final Indices (SA)'!K32</f>
        <v>92.901820390092311</v>
      </c>
      <c r="BM32" s="34">
        <f>'[5]Final Indices (SA)'!L32</f>
        <v>105.72174520334967</v>
      </c>
      <c r="BN32" s="34">
        <f>'[5]Final Indices (SA)'!M32</f>
        <v>87.873899746358731</v>
      </c>
      <c r="BO32" s="84">
        <v>38108</v>
      </c>
      <c r="BP32" s="22">
        <f t="shared" si="1"/>
        <v>-0.112131618880281</v>
      </c>
      <c r="BQ32" s="22">
        <f t="shared" si="2"/>
        <v>9.0358365402198881E-3</v>
      </c>
      <c r="BR32" s="22">
        <f t="shared" si="3"/>
        <v>-0.11761846096584827</v>
      </c>
      <c r="BS32" s="22">
        <f t="shared" si="4"/>
        <v>0.14349830768884297</v>
      </c>
      <c r="BT32" s="22">
        <f t="shared" si="5"/>
        <v>6.5795999338733591E-2</v>
      </c>
      <c r="BU32" s="22">
        <f t="shared" si="6"/>
        <v>0.10879022063052735</v>
      </c>
      <c r="BV32" s="22">
        <f t="shared" si="7"/>
        <v>0.1751823986411809</v>
      </c>
      <c r="BW32" s="22">
        <f t="shared" si="8"/>
        <v>0.51241714831818319</v>
      </c>
      <c r="BX32" s="22">
        <f t="shared" si="9"/>
        <v>0.13491755659258464</v>
      </c>
      <c r="BY32" s="22">
        <f t="shared" si="10"/>
        <v>-0.15769094053262656</v>
      </c>
      <c r="BZ32" s="22">
        <f t="shared" si="11"/>
        <v>0.3473885194945423</v>
      </c>
      <c r="CB32" s="22">
        <f t="shared" si="44"/>
        <v>2.2319443935918226E-2</v>
      </c>
      <c r="CC32" s="22">
        <f t="shared" si="12"/>
        <v>-5.235385244720292E-2</v>
      </c>
      <c r="CD32" s="22">
        <f t="shared" si="13"/>
        <v>1.2313962106895726E-2</v>
      </c>
      <c r="CE32" s="22">
        <f t="shared" si="14"/>
        <v>4.3650793650793496E-2</v>
      </c>
      <c r="CF32" s="22">
        <f t="shared" si="15"/>
        <v>0.1102273859164471</v>
      </c>
      <c r="CG32" s="22">
        <f t="shared" si="16"/>
        <v>0.10643044075012198</v>
      </c>
      <c r="CH32" s="22">
        <f t="shared" si="17"/>
        <v>0.13522880398540171</v>
      </c>
      <c r="CI32" s="22">
        <f t="shared" si="18"/>
        <v>0.23830366632221245</v>
      </c>
      <c r="CJ32" s="22">
        <f t="shared" si="18"/>
        <v>0.11411124123296257</v>
      </c>
      <c r="CK32" s="22">
        <f t="shared" si="19"/>
        <v>0.11849888174883771</v>
      </c>
      <c r="CL32" s="22">
        <f t="shared" si="20"/>
        <v>-0.15562453014307009</v>
      </c>
      <c r="CM32" s="22">
        <f t="shared" si="21"/>
        <v>0.32464634712606588</v>
      </c>
      <c r="CO32" s="22">
        <f t="shared" si="22"/>
        <v>3.1977753149990518E-2</v>
      </c>
      <c r="CP32" s="22">
        <f t="shared" si="23"/>
        <v>-9.9416294363907642E-4</v>
      </c>
      <c r="CQ32" s="22">
        <f t="shared" si="24"/>
        <v>0.10036496350364965</v>
      </c>
      <c r="CR32" s="22">
        <f t="shared" si="25"/>
        <v>1.764812273672911E-2</v>
      </c>
      <c r="CS32" s="22">
        <f t="shared" si="26"/>
        <v>0.11666217332134421</v>
      </c>
      <c r="CT32" s="22">
        <f t="shared" si="27"/>
        <v>0.12546348672694152</v>
      </c>
      <c r="CU32" s="22">
        <f t="shared" si="28"/>
        <v>0.12575287724893847</v>
      </c>
      <c r="CV32" s="22">
        <f t="shared" si="28"/>
        <v>0.17871666073220194</v>
      </c>
      <c r="CW32" s="22">
        <f t="shared" si="29"/>
        <v>0.10471436885393248</v>
      </c>
      <c r="CX32" s="22">
        <f t="shared" si="30"/>
        <v>-0.12566124923718702</v>
      </c>
      <c r="CY32" s="22">
        <f t="shared" si="31"/>
        <v>0.26348554023269499</v>
      </c>
      <c r="DA32" s="36">
        <f t="shared" si="32"/>
        <v>-5.3718073324724447E-2</v>
      </c>
      <c r="DB32" s="36">
        <f t="shared" si="33"/>
        <v>-7.6502580112656648E-2</v>
      </c>
      <c r="DC32" s="36">
        <f t="shared" si="34"/>
        <v>-0.12335430140129167</v>
      </c>
      <c r="DD32" s="36">
        <f t="shared" si="35"/>
        <v>-8.1826012058570097E-3</v>
      </c>
      <c r="DE32" s="36">
        <f t="shared" si="36"/>
        <v>0.11891979909681627</v>
      </c>
      <c r="DF32" s="36">
        <f t="shared" si="37"/>
        <v>9.4952408263240473E-2</v>
      </c>
      <c r="DG32" s="36">
        <f t="shared" si="38"/>
        <v>0.11172236644145594</v>
      </c>
      <c r="DH32" s="36">
        <f t="shared" si="39"/>
        <v>0.27262835482048198</v>
      </c>
      <c r="DI32" s="36">
        <f t="shared" si="39"/>
        <v>0.15802367517399385</v>
      </c>
      <c r="DJ32" s="36">
        <f t="shared" si="40"/>
        <v>4.7988721906982779E-2</v>
      </c>
      <c r="DK32" s="36">
        <f t="shared" si="41"/>
        <v>-0.20250488731070504</v>
      </c>
      <c r="DL32" s="36">
        <f t="shared" si="42"/>
        <v>0.31410049445065447</v>
      </c>
      <c r="DN32" s="9">
        <f>'[10]S_Index G_Rates'!K39</f>
        <v>142.48168625599988</v>
      </c>
      <c r="DO32" s="9">
        <f t="shared" si="0"/>
        <v>88.328493344829184</v>
      </c>
      <c r="DQ32" s="9">
        <v>111.08885391329233</v>
      </c>
      <c r="DR32" s="9">
        <f>'[10]S_Index G_Rates'!H58</f>
        <v>164.83383988297939</v>
      </c>
      <c r="DS32" s="9"/>
      <c r="DT32" s="9"/>
      <c r="DU32" s="91">
        <f t="shared" si="45"/>
        <v>-2.1734469927291888E-2</v>
      </c>
      <c r="DV32" s="91">
        <f t="shared" ref="DV32:EF32" si="61">(BD32/BD20)-1</f>
        <v>0.10065963701171299</v>
      </c>
      <c r="DW32" s="91">
        <f t="shared" si="61"/>
        <v>1.7886222808411789E-2</v>
      </c>
      <c r="DX32" s="91">
        <f t="shared" si="61"/>
        <v>8.7892088641473354E-2</v>
      </c>
      <c r="DY32" s="91">
        <f t="shared" si="61"/>
        <v>0.10341766565451471</v>
      </c>
      <c r="DZ32" s="91">
        <f t="shared" si="61"/>
        <v>6.7911301407174385E-2</v>
      </c>
      <c r="EA32" s="91">
        <f t="shared" si="61"/>
        <v>0.10514141590050263</v>
      </c>
      <c r="EB32" s="91">
        <f t="shared" si="61"/>
        <v>5.7991756727318267E-2</v>
      </c>
      <c r="EC32" s="91">
        <f t="shared" si="61"/>
        <v>0.11921926360054269</v>
      </c>
      <c r="ED32" s="91">
        <f t="shared" si="61"/>
        <v>6.153667229160531E-2</v>
      </c>
      <c r="EE32" s="91">
        <f t="shared" si="61"/>
        <v>-0.17135519447632308</v>
      </c>
      <c r="EF32" s="91">
        <f t="shared" si="61"/>
        <v>0.28105150145815272</v>
      </c>
    </row>
    <row r="33" spans="1:136" x14ac:dyDescent="0.25">
      <c r="A33" s="72">
        <f>'[6]SEA Index'!A32</f>
        <v>38139</v>
      </c>
      <c r="B33" s="63">
        <f>'[6]SEA Index'!B32</f>
        <v>116.77064798540893</v>
      </c>
      <c r="C33" s="63">
        <f>'[6]SEA Index'!C32</f>
        <v>97.129932665272079</v>
      </c>
      <c r="D33" s="63">
        <f>'[6]SEA Index'!D32</f>
        <v>79.306115866295173</v>
      </c>
      <c r="E33" s="63">
        <f>'[6]SEA Index'!E32</f>
        <v>86.504942491547155</v>
      </c>
      <c r="F33" s="63">
        <f>'[6]SEA Index'!F32</f>
        <v>99.035461103220101</v>
      </c>
      <c r="G33" s="63">
        <f>'[1]Index Data'!G32</f>
        <v>103.37588085774726</v>
      </c>
      <c r="H33" s="63">
        <f>'[6]SEA Index'!H32</f>
        <v>81.425938538866092</v>
      </c>
      <c r="I33" s="63">
        <f>'[6]SEA Index'!I32</f>
        <v>89.454081393861486</v>
      </c>
      <c r="J33" s="63">
        <f>'[6]SEA Index'!J32</f>
        <v>91.05768592259767</v>
      </c>
      <c r="K33" s="63">
        <f>'[6]SEA Index'!K32</f>
        <v>104.6515860984692</v>
      </c>
      <c r="L33" s="101">
        <f>'[6]SEA Index'!L32</f>
        <v>87.142738794056385</v>
      </c>
      <c r="N33" s="8">
        <v>38139</v>
      </c>
      <c r="O33" s="9">
        <f>'[2]Final Indices (SA)'!B33</f>
        <v>88.527548563198181</v>
      </c>
      <c r="P33" s="9">
        <f>'[2]Final Indices (SA)'!C33</f>
        <v>93.951801034612856</v>
      </c>
      <c r="Q33" s="9">
        <f>'[2]Final Indices (SA)'!D33</f>
        <v>97.333247592160106</v>
      </c>
      <c r="R33" s="9">
        <f>'[2]Final Indices (SA)'!E33</f>
        <v>99.929867366244949</v>
      </c>
      <c r="S33" s="9">
        <f>'[2]Final Indices (SA)'!F33</f>
        <v>193.69434118095663</v>
      </c>
      <c r="T33" s="9">
        <f>'[2]Final Indices (SA)'!G33</f>
        <v>90.357592805653127</v>
      </c>
      <c r="U33" s="9">
        <f>'[2]Final Indices (SA)'!H33</f>
        <v>96.374951441339846</v>
      </c>
      <c r="V33" s="9">
        <f>'[2]Final Indices (SA)'!I33</f>
        <v>82.416256036126327</v>
      </c>
      <c r="W33" s="9">
        <f>'[2]Final Indices (SA)'!J33</f>
        <v>84.783137308517567</v>
      </c>
      <c r="X33" s="9">
        <f>'[2]Final Indices (SA)'!K33</f>
        <v>93.432508579991776</v>
      </c>
      <c r="Y33" s="9">
        <f>'[2]Final Indices (SA)'!L33</f>
        <v>98.909614764541658</v>
      </c>
      <c r="Z33" s="9">
        <f>'[2]Final Indices (SA)'!M33</f>
        <v>94.462513884430393</v>
      </c>
      <c r="AA33" s="33"/>
      <c r="AB33" s="74">
        <v>38139</v>
      </c>
      <c r="AC33" s="9">
        <f>'[3]Seasonal Adjustment'!$G32</f>
        <v>86.649577495234794</v>
      </c>
      <c r="AD33" s="34">
        <f>'[8]Final Indices (SA)'!C33</f>
        <v>92.544110868069083</v>
      </c>
      <c r="AE33" s="9">
        <f>'[3]Seasonal Adjustment'!$U32</f>
        <v>97.03488906101434</v>
      </c>
      <c r="AF33" s="9">
        <f>'[3]Final Indices (SA)'!E33</f>
        <v>98.438324678244058</v>
      </c>
      <c r="AG33" s="9">
        <f>'[3]Final Indices (SA)'!F33</f>
        <v>88.409546476644536</v>
      </c>
      <c r="AH33" s="9">
        <f>'[3]Final Indices (SA)'!G33</f>
        <v>97.20280433860303</v>
      </c>
      <c r="AI33" s="9">
        <f>'[3]Final Indices (SA)'!H33</f>
        <v>82.180311180529912</v>
      </c>
      <c r="AJ33" s="9">
        <f>'[3]Final Indices (SA)'!I33</f>
        <v>106.47192596976112</v>
      </c>
      <c r="AK33" s="9">
        <f>'[3]Final Indices (SA)'!J33</f>
        <v>93.688749734406571</v>
      </c>
      <c r="AL33" s="9">
        <f>'[3]Final Indices (SA)'!K33</f>
        <v>107.51758484363316</v>
      </c>
      <c r="AM33" s="9">
        <f>'[3]Final Indices (SA)'!L33</f>
        <v>87.138071293790333</v>
      </c>
      <c r="AN33" s="74">
        <v>38139</v>
      </c>
      <c r="AO33" s="34">
        <f>'[9]Final Indices (SA)'!B33</f>
        <v>86.297758256700774</v>
      </c>
      <c r="AP33" s="34">
        <f>'[9]Final Indices (SA)'!C33</f>
        <v>114.82788383200824</v>
      </c>
      <c r="AQ33" s="34">
        <f>'[9]Final Indices (SA)'!D33</f>
        <v>99.257103288579657</v>
      </c>
      <c r="AR33" s="34">
        <f>'[9]Final Indices (SA)'!E33</f>
        <v>104.76692017136763</v>
      </c>
      <c r="AS33" s="34">
        <f>'[9]Final Indices (SA)'!F33</f>
        <v>316.95929495923082</v>
      </c>
      <c r="AT33" s="34">
        <f>'[9]Final Indices (SA)'!G33</f>
        <v>88.501802425838946</v>
      </c>
      <c r="AU33" s="34">
        <f>'[9]Final Indices (SA)'!H33</f>
        <v>95.524655274883102</v>
      </c>
      <c r="AV33" s="34">
        <f>'[9]Final Indices (SA)'!I33</f>
        <v>84.655267424486382</v>
      </c>
      <c r="AW33" s="34">
        <f>'[9]Final Indices (SA)'!J33</f>
        <v>82.17745390210095</v>
      </c>
      <c r="AX33" s="34">
        <f>'[9]Final Indices (SA)'!K33</f>
        <v>96.753396956138857</v>
      </c>
      <c r="AY33" s="34">
        <f>'[9]Final Indices (SA)'!L33</f>
        <v>97.395477326069965</v>
      </c>
      <c r="AZ33" s="34">
        <f>'[9]Final Indices (SA)'!M33</f>
        <v>99.340749296005299</v>
      </c>
      <c r="BA33" s="34"/>
      <c r="BB33" s="75">
        <v>38139</v>
      </c>
      <c r="BC33" s="34">
        <f>'[5]Final Indices (SA)'!B33</f>
        <v>97.52971678983279</v>
      </c>
      <c r="BD33" s="34">
        <f>'[5]Final Indices (SA)'!C33</f>
        <v>96.811352589307859</v>
      </c>
      <c r="BE33" s="34">
        <f>'[5]Final Indices (SA)'!D33</f>
        <v>97.245386491197394</v>
      </c>
      <c r="BF33" s="34">
        <f>'[5]Final Indices (SA)'!E33</f>
        <v>96.422248167873718</v>
      </c>
      <c r="BG33" s="34">
        <f>'[5]Final Indices (SA)'!F33</f>
        <v>67.880316445751035</v>
      </c>
      <c r="BH33" s="34">
        <f>'[5]Final Indices (SA)'!G33</f>
        <v>90.768227870118082</v>
      </c>
      <c r="BI33" s="34">
        <f>'[5]Final Indices (SA)'!H33</f>
        <v>97.73427876907337</v>
      </c>
      <c r="BJ33" s="34">
        <f>'[5]Final Indices (SA)'!J33</f>
        <v>90.791389315751601</v>
      </c>
      <c r="BK33" s="34">
        <f>'[5]Final Indices (SA)'!I33</f>
        <v>91.280356905816717</v>
      </c>
      <c r="BL33" s="34">
        <f>'[5]Final Indices (SA)'!K33</f>
        <v>93.618139440688154</v>
      </c>
      <c r="BM33" s="34">
        <f>'[5]Final Indices (SA)'!L33</f>
        <v>105.71208419657044</v>
      </c>
      <c r="BN33" s="34">
        <f>'[5]Final Indices (SA)'!M33</f>
        <v>88.559543738260103</v>
      </c>
      <c r="BO33" s="84">
        <v>38139</v>
      </c>
      <c r="BP33" s="22">
        <f t="shared" si="1"/>
        <v>-7.5108329321136202E-2</v>
      </c>
      <c r="BQ33" s="22">
        <f t="shared" si="2"/>
        <v>2.8526426585164799E-2</v>
      </c>
      <c r="BR33" s="22">
        <f t="shared" si="3"/>
        <v>-0.11057729314255116</v>
      </c>
      <c r="BS33" s="22">
        <f t="shared" si="4"/>
        <v>0.14889266062928441</v>
      </c>
      <c r="BT33" s="22">
        <f t="shared" si="5"/>
        <v>5.4362258845582989E-2</v>
      </c>
      <c r="BU33" s="22">
        <f t="shared" si="6"/>
        <v>0.17229357076945573</v>
      </c>
      <c r="BV33" s="22">
        <f t="shared" si="7"/>
        <v>0.11635827735434767</v>
      </c>
      <c r="BW33" s="22">
        <f t="shared" si="8"/>
        <v>0.49417123205776892</v>
      </c>
      <c r="BX33" s="22">
        <f t="shared" si="9"/>
        <v>0.1344381908659591</v>
      </c>
      <c r="BY33" s="22">
        <f t="shared" si="10"/>
        <v>-0.15024742791864665</v>
      </c>
      <c r="BZ33" s="22">
        <f t="shared" si="11"/>
        <v>0.3350217794425816</v>
      </c>
      <c r="CB33" s="22">
        <f t="shared" si="44"/>
        <v>2.6887947635227949E-2</v>
      </c>
      <c r="CC33" s="22">
        <f t="shared" si="12"/>
        <v>-4.105408372594932E-2</v>
      </c>
      <c r="CD33" s="22">
        <f t="shared" si="13"/>
        <v>3.5218429831638032E-2</v>
      </c>
      <c r="CE33" s="22">
        <f t="shared" si="14"/>
        <v>3.3670688984040353E-2</v>
      </c>
      <c r="CF33" s="22">
        <f t="shared" si="15"/>
        <v>0.1961521531952175</v>
      </c>
      <c r="CG33" s="22">
        <f t="shared" si="16"/>
        <v>0.10202500395414837</v>
      </c>
      <c r="CH33" s="22">
        <f t="shared" si="17"/>
        <v>0.14637003090862377</v>
      </c>
      <c r="CI33" s="22">
        <f t="shared" si="18"/>
        <v>0.24174944385716191</v>
      </c>
      <c r="CJ33" s="22">
        <f t="shared" si="18"/>
        <v>0.10591162788115938</v>
      </c>
      <c r="CK33" s="22">
        <f t="shared" si="19"/>
        <v>0.13155196134227509</v>
      </c>
      <c r="CL33" s="22">
        <f t="shared" si="20"/>
        <v>-0.15891646105716895</v>
      </c>
      <c r="CM33" s="22">
        <f t="shared" si="21"/>
        <v>0.34535026421339521</v>
      </c>
      <c r="CO33" s="22">
        <f t="shared" si="22"/>
        <v>6.265260792509908E-2</v>
      </c>
      <c r="CP33" s="22">
        <f t="shared" si="23"/>
        <v>2.4263423866587308E-2</v>
      </c>
      <c r="CQ33" s="22">
        <f t="shared" si="24"/>
        <v>9.3786635404454977E-2</v>
      </c>
      <c r="CR33" s="22">
        <f t="shared" si="25"/>
        <v>0.17067216975582422</v>
      </c>
      <c r="CS33" s="22">
        <f t="shared" si="26"/>
        <v>0.12901912876873323</v>
      </c>
      <c r="CT33" s="22">
        <f t="shared" si="27"/>
        <v>0.12020901636026959</v>
      </c>
      <c r="CU33" s="22">
        <f t="shared" si="28"/>
        <v>0.14047635616551113</v>
      </c>
      <c r="CV33" s="22">
        <f t="shared" si="28"/>
        <v>0.25112079545549459</v>
      </c>
      <c r="CW33" s="22">
        <f t="shared" si="29"/>
        <v>0.13523151946687539</v>
      </c>
      <c r="CX33" s="22">
        <f t="shared" si="30"/>
        <v>-0.11672998825574721</v>
      </c>
      <c r="CY33" s="22">
        <f t="shared" si="31"/>
        <v>0.28525989150821207</v>
      </c>
      <c r="DA33" s="36">
        <f t="shared" si="32"/>
        <v>-5.9107567819450257E-2</v>
      </c>
      <c r="DB33" s="36">
        <f t="shared" si="33"/>
        <v>-7.9619745307599188E-2</v>
      </c>
      <c r="DC33" s="36">
        <f t="shared" si="34"/>
        <v>-8.2133159405320177E-2</v>
      </c>
      <c r="DD33" s="36">
        <f t="shared" si="35"/>
        <v>-2.2840531561461819E-2</v>
      </c>
      <c r="DE33" s="36">
        <f t="shared" si="36"/>
        <v>9.2148678001012563E-2</v>
      </c>
      <c r="DF33" s="36">
        <f t="shared" si="37"/>
        <v>9.5685685783523988E-2</v>
      </c>
      <c r="DG33" s="36">
        <f t="shared" si="38"/>
        <v>0.11574258034942453</v>
      </c>
      <c r="DH33" s="36">
        <f t="shared" si="39"/>
        <v>0.30001338866209748</v>
      </c>
      <c r="DI33" s="36">
        <f t="shared" si="39"/>
        <v>0.11677506933412118</v>
      </c>
      <c r="DJ33" s="36">
        <f t="shared" si="40"/>
        <v>5.3078677234518423E-2</v>
      </c>
      <c r="DK33" s="36">
        <f t="shared" si="41"/>
        <v>-0.1959332528161476</v>
      </c>
      <c r="DL33" s="36">
        <f t="shared" si="42"/>
        <v>0.30969062073863984</v>
      </c>
      <c r="DN33" s="9">
        <f>'[10]S_Index G_Rates'!K40</f>
        <v>147.64500804929193</v>
      </c>
      <c r="DO33" s="9">
        <f t="shared" si="0"/>
        <v>91.529384958622842</v>
      </c>
      <c r="DQ33" s="9">
        <v>111.34640148805263</v>
      </c>
      <c r="DR33" s="9">
        <f>'[10]S_Index G_Rates'!H59</f>
        <v>164.14848585411764</v>
      </c>
      <c r="DS33" s="9"/>
      <c r="DT33" s="9"/>
      <c r="DU33" s="91">
        <f t="shared" si="45"/>
        <v>-2.3433979228996149E-3</v>
      </c>
      <c r="DV33" s="91">
        <f t="shared" ref="DV33:EF33" si="62">(BD33/BD21)-1</f>
        <v>7.5660668426176914E-2</v>
      </c>
      <c r="DW33" s="91">
        <f t="shared" si="62"/>
        <v>4.0321042713635569E-2</v>
      </c>
      <c r="DX33" s="91">
        <f t="shared" si="62"/>
        <v>5.9744245524296691E-2</v>
      </c>
      <c r="DY33" s="91">
        <f t="shared" si="62"/>
        <v>0.27351058682391116</v>
      </c>
      <c r="DZ33" s="91">
        <f t="shared" si="62"/>
        <v>7.4915404362860594E-2</v>
      </c>
      <c r="EA33" s="91">
        <f t="shared" si="62"/>
        <v>0.10433476429486621</v>
      </c>
      <c r="EB33" s="91">
        <f t="shared" si="62"/>
        <v>6.9032980926067244E-2</v>
      </c>
      <c r="EC33" s="91">
        <f t="shared" si="62"/>
        <v>0.12662839608323462</v>
      </c>
      <c r="ED33" s="91">
        <f t="shared" si="62"/>
        <v>7.3948572157764403E-2</v>
      </c>
      <c r="EE33" s="91">
        <f t="shared" si="62"/>
        <v>-0.17276304620068494</v>
      </c>
      <c r="EF33" s="91">
        <f t="shared" si="62"/>
        <v>0.2982357318847495</v>
      </c>
    </row>
    <row r="34" spans="1:136" x14ac:dyDescent="0.25">
      <c r="A34" s="72">
        <f>'[6]SEA Index'!A33</f>
        <v>38169</v>
      </c>
      <c r="B34" s="63">
        <f>'[6]SEA Index'!B33</f>
        <v>117.18568569720634</v>
      </c>
      <c r="C34" s="63">
        <f>'[6]SEA Index'!C33</f>
        <v>96.625124845390388</v>
      </c>
      <c r="D34" s="63">
        <f>'[6]SEA Index'!D33</f>
        <v>81.092429472498026</v>
      </c>
      <c r="E34" s="63">
        <f>'[6]SEA Index'!E33</f>
        <v>87.644337753919373</v>
      </c>
      <c r="F34" s="63">
        <f>'[6]SEA Index'!F33</f>
        <v>98.266264676500867</v>
      </c>
      <c r="G34" s="63">
        <f>'[1]Index Data'!G33</f>
        <v>103.52687663569445</v>
      </c>
      <c r="H34" s="63">
        <f>'[6]SEA Index'!H33</f>
        <v>84.300763597760621</v>
      </c>
      <c r="I34" s="63">
        <f>'[6]SEA Index'!I33</f>
        <v>90.098584294428605</v>
      </c>
      <c r="J34" s="63">
        <f>'[6]SEA Index'!J33</f>
        <v>91.038671931339834</v>
      </c>
      <c r="K34" s="63">
        <f>'[6]SEA Index'!K33</f>
        <v>103.89475959539413</v>
      </c>
      <c r="L34" s="101">
        <f>'[6]SEA Index'!L33</f>
        <v>87.759205320640177</v>
      </c>
      <c r="N34" s="8">
        <v>38169</v>
      </c>
      <c r="O34" s="9">
        <f>'[2]Final Indices (SA)'!B34</f>
        <v>89.379119062626984</v>
      </c>
      <c r="P34" s="9">
        <f>'[2]Final Indices (SA)'!C34</f>
        <v>97.287213128935676</v>
      </c>
      <c r="Q34" s="9">
        <f>'[2]Final Indices (SA)'!D34</f>
        <v>96.616330832795384</v>
      </c>
      <c r="R34" s="9">
        <f>'[2]Final Indices (SA)'!E34</f>
        <v>98.312363586130246</v>
      </c>
      <c r="S34" s="9">
        <f>'[2]Final Indices (SA)'!F34</f>
        <v>200.2474092789071</v>
      </c>
      <c r="T34" s="9">
        <f>'[2]Final Indices (SA)'!G34</f>
        <v>90.946174369437486</v>
      </c>
      <c r="U34" s="9">
        <f>'[2]Final Indices (SA)'!H34</f>
        <v>97.672233887924051</v>
      </c>
      <c r="V34" s="9">
        <f>'[2]Final Indices (SA)'!I34</f>
        <v>83.83154677187126</v>
      </c>
      <c r="W34" s="9">
        <f>'[2]Final Indices (SA)'!J34</f>
        <v>84.265143216221162</v>
      </c>
      <c r="X34" s="9">
        <f>'[2]Final Indices (SA)'!K34</f>
        <v>94.215180909510934</v>
      </c>
      <c r="Y34" s="9">
        <f>'[2]Final Indices (SA)'!L34</f>
        <v>98.847464457361482</v>
      </c>
      <c r="Z34" s="9">
        <f>'[2]Final Indices (SA)'!M34</f>
        <v>95.313705239400733</v>
      </c>
      <c r="AA34" s="33"/>
      <c r="AB34" s="74">
        <v>38169</v>
      </c>
      <c r="AC34" s="9">
        <f>'[3]Seasonal Adjustment'!$G33</f>
        <v>89.122595561175132</v>
      </c>
      <c r="AD34" s="34">
        <f>'[8]Final Indices (SA)'!C34</f>
        <v>92.51065629003655</v>
      </c>
      <c r="AE34" s="9">
        <f>'[3]Seasonal Adjustment'!$U33</f>
        <v>95.947501339845346</v>
      </c>
      <c r="AF34" s="9">
        <f>'[3]Final Indices (SA)'!E34</f>
        <v>103.41610617288562</v>
      </c>
      <c r="AG34" s="9">
        <f>'[3]Final Indices (SA)'!F34</f>
        <v>88.900966680828404</v>
      </c>
      <c r="AH34" s="9">
        <f>'[3]Final Indices (SA)'!G34</f>
        <v>98.115838938413958</v>
      </c>
      <c r="AI34" s="9">
        <f>'[3]Final Indices (SA)'!H34</f>
        <v>82.213748754538713</v>
      </c>
      <c r="AJ34" s="9">
        <f>'[3]Final Indices (SA)'!I34</f>
        <v>105.94416514234138</v>
      </c>
      <c r="AK34" s="9">
        <f>'[3]Final Indices (SA)'!J34</f>
        <v>93.572865910147812</v>
      </c>
      <c r="AL34" s="9">
        <f>'[3]Final Indices (SA)'!K34</f>
        <v>104.27973836794482</v>
      </c>
      <c r="AM34" s="9">
        <f>'[3]Final Indices (SA)'!L34</f>
        <v>89.732547640253529</v>
      </c>
      <c r="AN34" s="74">
        <v>38169</v>
      </c>
      <c r="AO34" s="34">
        <f>'[9]Final Indices (SA)'!B34</f>
        <v>89.356101618352312</v>
      </c>
      <c r="AP34" s="34">
        <f>'[9]Final Indices (SA)'!C34</f>
        <v>114.75477040311853</v>
      </c>
      <c r="AQ34" s="34">
        <f>'[9]Final Indices (SA)'!D34</f>
        <v>97.652669271730076</v>
      </c>
      <c r="AR34" s="34">
        <f>'[9]Final Indices (SA)'!E34</f>
        <v>105.31263625579473</v>
      </c>
      <c r="AS34" s="34">
        <f>'[9]Final Indices (SA)'!F34</f>
        <v>324.65532841605835</v>
      </c>
      <c r="AT34" s="34">
        <f>'[9]Final Indices (SA)'!G34</f>
        <v>90.963298791917211</v>
      </c>
      <c r="AU34" s="34">
        <f>'[9]Final Indices (SA)'!H34</f>
        <v>95.71588607945715</v>
      </c>
      <c r="AV34" s="34">
        <f>'[9]Final Indices (SA)'!I34</f>
        <v>86.528841491861812</v>
      </c>
      <c r="AW34" s="34">
        <f>'[9]Final Indices (SA)'!J34</f>
        <v>83.563947489988152</v>
      </c>
      <c r="AX34" s="34">
        <f>'[9]Final Indices (SA)'!K34</f>
        <v>97.664394965214996</v>
      </c>
      <c r="AY34" s="34">
        <f>'[9]Final Indices (SA)'!L34</f>
        <v>98.308820150346349</v>
      </c>
      <c r="AZ34" s="34">
        <f>'[9]Final Indices (SA)'!M34</f>
        <v>99.344488943976927</v>
      </c>
      <c r="BA34" s="34"/>
      <c r="BB34" s="75">
        <v>38169</v>
      </c>
      <c r="BC34" s="34">
        <f>'[5]Final Indices (SA)'!B34</f>
        <v>100.50866245634421</v>
      </c>
      <c r="BD34" s="34">
        <f>'[5]Final Indices (SA)'!C34</f>
        <v>95.959564556034493</v>
      </c>
      <c r="BE34" s="34">
        <f>'[5]Final Indices (SA)'!D34</f>
        <v>97.024501785608365</v>
      </c>
      <c r="BF34" s="34">
        <f>'[5]Final Indices (SA)'!E34</f>
        <v>100.25523820283155</v>
      </c>
      <c r="BG34" s="34">
        <f>'[5]Final Indices (SA)'!F34</f>
        <v>67.045214110087898</v>
      </c>
      <c r="BH34" s="34">
        <f>'[5]Final Indices (SA)'!G34</f>
        <v>91.195589846027303</v>
      </c>
      <c r="BI34" s="34">
        <f>'[5]Final Indices (SA)'!H34</f>
        <v>98.619409367489467</v>
      </c>
      <c r="BJ34" s="34">
        <f>'[5]Final Indices (SA)'!J34</f>
        <v>94.076850183124179</v>
      </c>
      <c r="BK34" s="34">
        <f>'[5]Final Indices (SA)'!I34</f>
        <v>86.70596580418416</v>
      </c>
      <c r="BL34" s="34">
        <f>'[5]Final Indices (SA)'!K34</f>
        <v>93.942888302907306</v>
      </c>
      <c r="BM34" s="34">
        <f>'[5]Final Indices (SA)'!L34</f>
        <v>104.89991308657119</v>
      </c>
      <c r="BN34" s="34">
        <f>'[5]Final Indices (SA)'!M34</f>
        <v>89.554781828445044</v>
      </c>
      <c r="BO34" s="84">
        <v>38169</v>
      </c>
      <c r="BP34" s="22">
        <f t="shared" si="1"/>
        <v>-4.6506081564512414E-2</v>
      </c>
      <c r="BQ34" s="22">
        <f t="shared" si="2"/>
        <v>2.6926801556373281E-2</v>
      </c>
      <c r="BR34" s="22">
        <f t="shared" si="3"/>
        <v>-4.5187738390015997E-2</v>
      </c>
      <c r="BS34" s="22">
        <f t="shared" si="4"/>
        <v>0.15630560275675132</v>
      </c>
      <c r="BT34" s="22">
        <f t="shared" si="5"/>
        <v>4.2878448918717282E-2</v>
      </c>
      <c r="BU34" s="22">
        <f t="shared" si="6"/>
        <v>0.15937793832237213</v>
      </c>
      <c r="BV34" s="22">
        <f t="shared" si="7"/>
        <v>0.1510376461408014</v>
      </c>
      <c r="BW34" s="22">
        <f t="shared" si="8"/>
        <v>0.47302637786902646</v>
      </c>
      <c r="BX34" s="22">
        <f t="shared" si="9"/>
        <v>0.13535386708259112</v>
      </c>
      <c r="BY34" s="22">
        <f t="shared" si="10"/>
        <v>-0.1254116277057673</v>
      </c>
      <c r="BZ34" s="22">
        <f t="shared" si="11"/>
        <v>0.29815797128003729</v>
      </c>
      <c r="CB34" s="22">
        <f t="shared" si="44"/>
        <v>4.9187936285110423E-2</v>
      </c>
      <c r="CC34" s="22">
        <f t="shared" si="12"/>
        <v>3.5600179996437831E-3</v>
      </c>
      <c r="CD34" s="22">
        <f t="shared" si="13"/>
        <v>3.1704865062203824E-2</v>
      </c>
      <c r="CE34" s="22">
        <f t="shared" si="14"/>
        <v>1.9136887326693941E-2</v>
      </c>
      <c r="CF34" s="22">
        <f t="shared" si="15"/>
        <v>0.20960694223264054</v>
      </c>
      <c r="CG34" s="22">
        <f t="shared" si="16"/>
        <v>8.4621377634561901E-2</v>
      </c>
      <c r="CH34" s="22">
        <f t="shared" si="17"/>
        <v>0.15962286892492372</v>
      </c>
      <c r="CI34" s="22">
        <f t="shared" si="18"/>
        <v>0.26805597415914928</v>
      </c>
      <c r="CJ34" s="22">
        <f t="shared" si="18"/>
        <v>8.1445920753677292E-2</v>
      </c>
      <c r="CK34" s="22">
        <f t="shared" si="19"/>
        <v>0.13723637706042124</v>
      </c>
      <c r="CL34" s="22">
        <f t="shared" si="20"/>
        <v>-0.11391068781159486</v>
      </c>
      <c r="CM34" s="22">
        <f t="shared" si="21"/>
        <v>0.28343312735795156</v>
      </c>
      <c r="CO34" s="22">
        <f t="shared" si="22"/>
        <v>0.10782506030578975</v>
      </c>
      <c r="CP34" s="22">
        <f t="shared" si="23"/>
        <v>3.7286305682746823E-2</v>
      </c>
      <c r="CQ34" s="22">
        <f t="shared" si="24"/>
        <v>6.8532267275842385E-2</v>
      </c>
      <c r="CR34" s="22">
        <f t="shared" si="25"/>
        <v>0.27475575749143877</v>
      </c>
      <c r="CS34" s="22">
        <f t="shared" si="26"/>
        <v>0.10861956186992172</v>
      </c>
      <c r="CT34" s="22">
        <f t="shared" si="27"/>
        <v>0.13144984708078766</v>
      </c>
      <c r="CU34" s="22">
        <f t="shared" si="28"/>
        <v>0.18456546607984814</v>
      </c>
      <c r="CV34" s="22">
        <f t="shared" si="28"/>
        <v>0.2505412921668102</v>
      </c>
      <c r="CW34" s="22">
        <f t="shared" si="29"/>
        <v>0.14950763983568605</v>
      </c>
      <c r="CX34" s="22">
        <f t="shared" si="30"/>
        <v>-0.10602426178412716</v>
      </c>
      <c r="CY34" s="22">
        <f t="shared" si="31"/>
        <v>0.28583762477691388</v>
      </c>
      <c r="DA34" s="36">
        <f t="shared" si="32"/>
        <v>-6.7843261529522358E-2</v>
      </c>
      <c r="DB34" s="36">
        <f t="shared" si="33"/>
        <v>-6.9228694363273169E-2</v>
      </c>
      <c r="DC34" s="36">
        <f t="shared" si="34"/>
        <v>-0.12000984750850197</v>
      </c>
      <c r="DD34" s="36">
        <f t="shared" si="35"/>
        <v>-2.0016339869281086E-2</v>
      </c>
      <c r="DE34" s="36">
        <f t="shared" si="36"/>
        <v>0.13952641307193181</v>
      </c>
      <c r="DF34" s="36">
        <f t="shared" si="37"/>
        <v>0.11664689099326297</v>
      </c>
      <c r="DG34" s="36">
        <f t="shared" si="38"/>
        <v>0.13067466097649461</v>
      </c>
      <c r="DH34" s="36">
        <f t="shared" si="39"/>
        <v>0.30320174892983043</v>
      </c>
      <c r="DI34" s="36">
        <f t="shared" si="39"/>
        <v>0.10634478979909545</v>
      </c>
      <c r="DJ34" s="36">
        <f t="shared" si="40"/>
        <v>5.239389623543933E-2</v>
      </c>
      <c r="DK34" s="36">
        <f t="shared" si="41"/>
        <v>-0.16537181808427448</v>
      </c>
      <c r="DL34" s="36">
        <f t="shared" si="42"/>
        <v>0.26091344509824155</v>
      </c>
      <c r="DN34" s="9">
        <f>'[10]S_Index G_Rates'!K41</f>
        <v>147.66900534194954</v>
      </c>
      <c r="DO34" s="9">
        <f t="shared" si="0"/>
        <v>91.544261570210608</v>
      </c>
      <c r="DQ34" s="9">
        <v>111.68979825439978</v>
      </c>
      <c r="DR34" s="9">
        <f>'[10]S_Index G_Rates'!H60</f>
        <v>164.39187283916863</v>
      </c>
      <c r="DS34" s="9"/>
      <c r="DT34" s="9"/>
      <c r="DU34" s="91">
        <f t="shared" si="45"/>
        <v>1.513226612863372E-2</v>
      </c>
      <c r="DV34" s="91">
        <f t="shared" ref="DV34:EF34" si="63">(BD34/BD22)-1</f>
        <v>7.2187616135212407E-2</v>
      </c>
      <c r="DW34" s="91">
        <f t="shared" si="63"/>
        <v>4.2570635515031485E-2</v>
      </c>
      <c r="DX34" s="91">
        <f t="shared" si="63"/>
        <v>0.10890481064483115</v>
      </c>
      <c r="DY34" s="91">
        <f t="shared" si="63"/>
        <v>0.35699748743292714</v>
      </c>
      <c r="DZ34" s="91">
        <f t="shared" si="63"/>
        <v>7.3218574778943779E-2</v>
      </c>
      <c r="EA34" s="91">
        <f t="shared" si="63"/>
        <v>0.11789827465130132</v>
      </c>
      <c r="EB34" s="91">
        <f t="shared" si="63"/>
        <v>7.8963231005584333E-2</v>
      </c>
      <c r="EC34" s="91">
        <f t="shared" si="63"/>
        <v>0.13200525046376432</v>
      </c>
      <c r="ED34" s="91">
        <f t="shared" si="63"/>
        <v>8.1719577433238655E-2</v>
      </c>
      <c r="EE34" s="91">
        <f t="shared" si="63"/>
        <v>-0.14517995669460892</v>
      </c>
      <c r="EF34" s="91">
        <f t="shared" si="63"/>
        <v>0.26543543978037731</v>
      </c>
    </row>
    <row r="35" spans="1:136" x14ac:dyDescent="0.25">
      <c r="A35" s="72">
        <f>'[6]SEA Index'!A34</f>
        <v>38200</v>
      </c>
      <c r="B35" s="63">
        <f>'[6]SEA Index'!B34</f>
        <v>118.00614386581404</v>
      </c>
      <c r="C35" s="63">
        <f>'[6]SEA Index'!C34</f>
        <v>97.810825861498131</v>
      </c>
      <c r="D35" s="63">
        <f>'[6]SEA Index'!D34</f>
        <v>85.767235021248752</v>
      </c>
      <c r="E35" s="63">
        <f>'[6]SEA Index'!E34</f>
        <v>87.236101076012929</v>
      </c>
      <c r="F35" s="63">
        <f>'[6]SEA Index'!F34</f>
        <v>98.910465391818605</v>
      </c>
      <c r="G35" s="63">
        <f>'[1]Index Data'!G34</f>
        <v>104.36927490613671</v>
      </c>
      <c r="H35" s="63">
        <f>'[6]SEA Index'!H34</f>
        <v>85.00001281176678</v>
      </c>
      <c r="I35" s="63">
        <f>'[6]SEA Index'!I34</f>
        <v>88.691418971615363</v>
      </c>
      <c r="J35" s="63">
        <f>'[6]SEA Index'!J34</f>
        <v>91.513841805342338</v>
      </c>
      <c r="K35" s="63">
        <f>'[6]SEA Index'!K34</f>
        <v>104.37580513789757</v>
      </c>
      <c r="L35" s="101">
        <f>'[6]SEA Index'!L34</f>
        <v>87.810683962011041</v>
      </c>
      <c r="N35" s="8">
        <v>38200</v>
      </c>
      <c r="O35" s="9">
        <f>'[2]Final Indices (SA)'!B35</f>
        <v>88.783228445873007</v>
      </c>
      <c r="P35" s="9">
        <f>'[2]Final Indices (SA)'!C35</f>
        <v>99.164987721212412</v>
      </c>
      <c r="Q35" s="9">
        <f>'[2]Final Indices (SA)'!D35</f>
        <v>97.911735795706321</v>
      </c>
      <c r="R35" s="9">
        <f>'[2]Final Indices (SA)'!E35</f>
        <v>98.847618907385339</v>
      </c>
      <c r="S35" s="9">
        <f>'[2]Final Indices (SA)'!F35</f>
        <v>207.25920948117468</v>
      </c>
      <c r="T35" s="9">
        <f>'[2]Final Indices (SA)'!G35</f>
        <v>89.929882569612616</v>
      </c>
      <c r="U35" s="9">
        <f>'[2]Final Indices (SA)'!H35</f>
        <v>99.212661296316625</v>
      </c>
      <c r="V35" s="9">
        <f>'[2]Final Indices (SA)'!I35</f>
        <v>84.315985180645995</v>
      </c>
      <c r="W35" s="9">
        <f>'[2]Final Indices (SA)'!J35</f>
        <v>83.474066020219936</v>
      </c>
      <c r="X35" s="9">
        <f>'[2]Final Indices (SA)'!K35</f>
        <v>94.939438095163638</v>
      </c>
      <c r="Y35" s="9">
        <f>'[2]Final Indices (SA)'!L35</f>
        <v>99.5157098695081</v>
      </c>
      <c r="Z35" s="9">
        <f>'[2]Final Indices (SA)'!M35</f>
        <v>95.401457940313961</v>
      </c>
      <c r="AA35" s="33"/>
      <c r="AB35" s="74">
        <v>38200</v>
      </c>
      <c r="AC35" s="9">
        <f>'[3]Seasonal Adjustment'!$G34</f>
        <v>92.817756072637849</v>
      </c>
      <c r="AD35" s="34">
        <f>'[8]Final Indices (SA)'!C35</f>
        <v>94.40440495345706</v>
      </c>
      <c r="AE35" s="9">
        <f>'[3]Seasonal Adjustment'!$U34</f>
        <v>98.050751395187575</v>
      </c>
      <c r="AF35" s="9">
        <f>'[3]Final Indices (SA)'!E35</f>
        <v>102.27488921327836</v>
      </c>
      <c r="AG35" s="9">
        <f>'[3]Final Indices (SA)'!F35</f>
        <v>87.967908625707025</v>
      </c>
      <c r="AH35" s="9">
        <f>'[3]Final Indices (SA)'!G35</f>
        <v>100.22171581000015</v>
      </c>
      <c r="AI35" s="9">
        <f>'[3]Final Indices (SA)'!H35</f>
        <v>83.346956182218506</v>
      </c>
      <c r="AJ35" s="9">
        <f>'[3]Final Indices (SA)'!I35</f>
        <v>100.74720009166036</v>
      </c>
      <c r="AK35" s="9">
        <f>'[3]Final Indices (SA)'!J35</f>
        <v>93.134665842505086</v>
      </c>
      <c r="AL35" s="9">
        <f>'[3]Final Indices (SA)'!K35</f>
        <v>103.6902648779232</v>
      </c>
      <c r="AM35" s="9">
        <f>'[3]Final Indices (SA)'!L35</f>
        <v>89.820067440424182</v>
      </c>
      <c r="AN35" s="74">
        <v>38200</v>
      </c>
      <c r="AO35" s="34">
        <f>'[9]Final Indices (SA)'!B35</f>
        <v>89.920816923242128</v>
      </c>
      <c r="AP35" s="34">
        <f>'[9]Final Indices (SA)'!C35</f>
        <v>115.91274103385371</v>
      </c>
      <c r="AQ35" s="34">
        <f>'[9]Final Indices (SA)'!D35</f>
        <v>98.189027554116592</v>
      </c>
      <c r="AR35" s="34">
        <f>'[9]Final Indices (SA)'!E35</f>
        <v>106.83706227930401</v>
      </c>
      <c r="AS35" s="34">
        <f>'[9]Final Indices (SA)'!F35</f>
        <v>325.99100045583907</v>
      </c>
      <c r="AT35" s="34">
        <f>'[9]Final Indices (SA)'!G35</f>
        <v>90.636166665490606</v>
      </c>
      <c r="AU35" s="34">
        <f>'[9]Final Indices (SA)'!H35</f>
        <v>98.573556446489732</v>
      </c>
      <c r="AV35" s="34">
        <f>'[9]Final Indices (SA)'!I35</f>
        <v>85.497909917574148</v>
      </c>
      <c r="AW35" s="34">
        <f>'[9]Final Indices (SA)'!J35</f>
        <v>82.039406417909305</v>
      </c>
      <c r="AX35" s="34">
        <f>'[9]Final Indices (SA)'!K35</f>
        <v>97.895699247003634</v>
      </c>
      <c r="AY35" s="34">
        <f>'[9]Final Indices (SA)'!L35</f>
        <v>99.208098627790804</v>
      </c>
      <c r="AZ35" s="34">
        <f>'[9]Final Indices (SA)'!M35</f>
        <v>98.677124751971064</v>
      </c>
      <c r="BA35" s="34"/>
      <c r="BB35" s="75">
        <v>38200</v>
      </c>
      <c r="BC35" s="34">
        <f>'[5]Final Indices (SA)'!B35</f>
        <v>102.64740694551683</v>
      </c>
      <c r="BD35" s="34">
        <f>'[5]Final Indices (SA)'!C35</f>
        <v>97.646187130954971</v>
      </c>
      <c r="BE35" s="34">
        <f>'[5]Final Indices (SA)'!D35</f>
        <v>98.177484786284992</v>
      </c>
      <c r="BF35" s="34">
        <f>'[5]Final Indices (SA)'!E35</f>
        <v>101.06203886129114</v>
      </c>
      <c r="BG35" s="34">
        <f>'[5]Final Indices (SA)'!F35</f>
        <v>70.617923678153872</v>
      </c>
      <c r="BH35" s="34">
        <f>'[5]Final Indices (SA)'!G35</f>
        <v>91.190731316983232</v>
      </c>
      <c r="BI35" s="34">
        <f>'[5]Final Indices (SA)'!H35</f>
        <v>100.63707649835712</v>
      </c>
      <c r="BJ35" s="34">
        <f>'[5]Final Indices (SA)'!J35</f>
        <v>95.987876703341868</v>
      </c>
      <c r="BK35" s="34">
        <f>'[5]Final Indices (SA)'!I35</f>
        <v>91.196256517174419</v>
      </c>
      <c r="BL35" s="34">
        <f>'[5]Final Indices (SA)'!K35</f>
        <v>95.796239439998104</v>
      </c>
      <c r="BM35" s="34">
        <f>'[5]Final Indices (SA)'!L35</f>
        <v>105.20086531188841</v>
      </c>
      <c r="BN35" s="34">
        <f>'[5]Final Indices (SA)'!M35</f>
        <v>91.060315099112103</v>
      </c>
      <c r="BO35" s="84">
        <v>38200</v>
      </c>
      <c r="BP35" s="22">
        <f t="shared" si="1"/>
        <v>-8.6708811363458982E-2</v>
      </c>
      <c r="BQ35" s="22">
        <f t="shared" si="2"/>
        <v>4.1322883796816257E-2</v>
      </c>
      <c r="BR35" s="22">
        <f t="shared" si="3"/>
        <v>0.13342428303629106</v>
      </c>
      <c r="BS35" s="22">
        <f t="shared" si="4"/>
        <v>0.11489060842467569</v>
      </c>
      <c r="BT35" s="22">
        <f t="shared" si="5"/>
        <v>5.1694269281407967E-2</v>
      </c>
      <c r="BU35" s="22">
        <f t="shared" si="6"/>
        <v>0.13224270632129165</v>
      </c>
      <c r="BV35" s="22">
        <f t="shared" si="7"/>
        <v>0.16463050622242692</v>
      </c>
      <c r="BW35" s="22">
        <f t="shared" si="8"/>
        <v>0.3434394411943622</v>
      </c>
      <c r="BX35" s="22">
        <f t="shared" si="9"/>
        <v>0.13028439793863944</v>
      </c>
      <c r="BY35" s="22">
        <f t="shared" si="10"/>
        <v>-0.12784679682944589</v>
      </c>
      <c r="BZ35" s="22">
        <f t="shared" si="11"/>
        <v>0.29597001287124369</v>
      </c>
      <c r="CB35" s="22">
        <f t="shared" si="44"/>
        <v>-2.1983676758634552E-3</v>
      </c>
      <c r="CC35" s="22">
        <f t="shared" si="12"/>
        <v>3.5139639489968344E-2</v>
      </c>
      <c r="CD35" s="22">
        <f t="shared" si="13"/>
        <v>4.4153079651287896E-2</v>
      </c>
      <c r="CE35" s="22">
        <f t="shared" si="14"/>
        <v>2.7236618119916844E-2</v>
      </c>
      <c r="CF35" s="22">
        <f t="shared" si="15"/>
        <v>0.22047494914058463</v>
      </c>
      <c r="CG35" s="22">
        <f t="shared" si="16"/>
        <v>8.3264039335569251E-2</v>
      </c>
      <c r="CH35" s="22">
        <f t="shared" si="17"/>
        <v>0.16188073268343772</v>
      </c>
      <c r="CI35" s="22">
        <f t="shared" si="18"/>
        <v>0.24728311823874538</v>
      </c>
      <c r="CJ35" s="22">
        <f t="shared" si="18"/>
        <v>0.10700169982656305</v>
      </c>
      <c r="CK35" s="22">
        <f t="shared" si="19"/>
        <v>0.13702190314829776</v>
      </c>
      <c r="CL35" s="22">
        <f t="shared" si="20"/>
        <v>-0.11218968640916183</v>
      </c>
      <c r="CM35" s="22">
        <f t="shared" si="21"/>
        <v>0.2807036432698089</v>
      </c>
      <c r="CO35" s="22">
        <f t="shared" si="22"/>
        <v>0.11894396733739376</v>
      </c>
      <c r="CP35" s="22">
        <f t="shared" si="23"/>
        <v>6.2012737826802944E-2</v>
      </c>
      <c r="CQ35" s="22">
        <f t="shared" si="24"/>
        <v>6.3365282215122498E-2</v>
      </c>
      <c r="CR35" s="22">
        <f t="shared" si="25"/>
        <v>0.33679980732854364</v>
      </c>
      <c r="CS35" s="22">
        <f t="shared" si="26"/>
        <v>8.926061716834166E-2</v>
      </c>
      <c r="CT35" s="22">
        <f t="shared" si="27"/>
        <v>0.14358657757112114</v>
      </c>
      <c r="CU35" s="22">
        <f t="shared" si="28"/>
        <v>0.12427012632224788</v>
      </c>
      <c r="CV35" s="22">
        <f t="shared" si="28"/>
        <v>0.17887642920045521</v>
      </c>
      <c r="CW35" s="22">
        <f t="shared" si="29"/>
        <v>0.12586613356732612</v>
      </c>
      <c r="CX35" s="22">
        <f t="shared" si="30"/>
        <v>-0.12020137816965548</v>
      </c>
      <c r="CY35" s="22">
        <f t="shared" si="31"/>
        <v>0.2796861754853166</v>
      </c>
      <c r="DA35" s="36">
        <f t="shared" si="32"/>
        <v>-0.11210311275389517</v>
      </c>
      <c r="DB35" s="36">
        <f t="shared" si="33"/>
        <v>-6.0531522514071123E-2</v>
      </c>
      <c r="DC35" s="36">
        <f t="shared" si="34"/>
        <v>-9.9120871975314939E-2</v>
      </c>
      <c r="DD35" s="36">
        <f t="shared" si="35"/>
        <v>-5.4580896686160507E-3</v>
      </c>
      <c r="DE35" s="36">
        <f t="shared" si="36"/>
        <v>0.13078393257115328</v>
      </c>
      <c r="DF35" s="36">
        <f t="shared" si="37"/>
        <v>0.10411647551018799</v>
      </c>
      <c r="DG35" s="36">
        <f t="shared" si="38"/>
        <v>0.14342897710214486</v>
      </c>
      <c r="DH35" s="36">
        <f t="shared" si="39"/>
        <v>0.22818608675553276</v>
      </c>
      <c r="DI35" s="36">
        <f t="shared" si="39"/>
        <v>7.5692759312717461E-2</v>
      </c>
      <c r="DJ35" s="36">
        <f t="shared" si="40"/>
        <v>4.253102302392775E-2</v>
      </c>
      <c r="DK35" s="36">
        <f t="shared" si="41"/>
        <v>-0.16815265097644749</v>
      </c>
      <c r="DL35" s="36">
        <f t="shared" si="42"/>
        <v>0.25327203873124304</v>
      </c>
      <c r="DN35" s="9">
        <f>'[10]S_Index G_Rates'!K42</f>
        <v>146.86958385457689</v>
      </c>
      <c r="DO35" s="9">
        <f t="shared" si="0"/>
        <v>91.04867720858087</v>
      </c>
      <c r="DQ35" s="9">
        <v>111.51809987122621</v>
      </c>
      <c r="DR35" s="9">
        <f>'[10]S_Index G_Rates'!H61</f>
        <v>162.16966268909397</v>
      </c>
      <c r="DS35" s="9"/>
      <c r="DT35" s="9"/>
      <c r="DU35" s="91">
        <f t="shared" si="45"/>
        <v>-2.5220122204797635E-3</v>
      </c>
      <c r="DV35" s="91">
        <f t="shared" ref="DV35:EF35" si="64">(BD35/BD23)-1</f>
        <v>9.2817274591508347E-2</v>
      </c>
      <c r="DW35" s="91">
        <f t="shared" si="64"/>
        <v>5.0673145470180314E-2</v>
      </c>
      <c r="DX35" s="91">
        <f t="shared" si="64"/>
        <v>0.11807638472305548</v>
      </c>
      <c r="DY35" s="91">
        <f t="shared" si="64"/>
        <v>0.3374489387125521</v>
      </c>
      <c r="DZ35" s="91">
        <f t="shared" si="64"/>
        <v>6.0293012364873722E-2</v>
      </c>
      <c r="EA35" s="91">
        <f t="shared" si="64"/>
        <v>0.13625717014575645</v>
      </c>
      <c r="EB35" s="91">
        <f t="shared" si="64"/>
        <v>0.11539104280796852</v>
      </c>
      <c r="EC35" s="91">
        <f t="shared" si="64"/>
        <v>0.16977462711509395</v>
      </c>
      <c r="ED35" s="91">
        <f t="shared" si="64"/>
        <v>9.643505944263131E-2</v>
      </c>
      <c r="EE35" s="91">
        <f t="shared" si="64"/>
        <v>-0.13570429587058686</v>
      </c>
      <c r="EF35" s="91">
        <f t="shared" si="64"/>
        <v>0.26858788514637744</v>
      </c>
    </row>
    <row r="36" spans="1:136" x14ac:dyDescent="0.25">
      <c r="A36" s="72">
        <f>'[6]SEA Index'!A35</f>
        <v>38231</v>
      </c>
      <c r="B36" s="63">
        <f>'[6]SEA Index'!B35</f>
        <v>118.0188437912343</v>
      </c>
      <c r="C36" s="63">
        <f>'[6]SEA Index'!C35</f>
        <v>97.9814704736377</v>
      </c>
      <c r="D36" s="63">
        <f>'[6]SEA Index'!D35</f>
        <v>93.107305047429563</v>
      </c>
      <c r="E36" s="63">
        <f>'[6]SEA Index'!E35</f>
        <v>87.87829289227048</v>
      </c>
      <c r="F36" s="63">
        <f>'[6]SEA Index'!F35</f>
        <v>98.969193554068994</v>
      </c>
      <c r="G36" s="63">
        <f>'[1]Index Data'!G35</f>
        <v>105.33003582026782</v>
      </c>
      <c r="H36" s="63">
        <f>'[6]SEA Index'!H35</f>
        <v>85.515538381963296</v>
      </c>
      <c r="I36" s="63">
        <f>'[6]SEA Index'!I35</f>
        <v>87.73197475252654</v>
      </c>
      <c r="J36" s="63">
        <f>'[6]SEA Index'!J35</f>
        <v>92.053940079160668</v>
      </c>
      <c r="K36" s="63">
        <f>'[6]SEA Index'!K35</f>
        <v>103.21713648490956</v>
      </c>
      <c r="L36" s="101">
        <f>'[6]SEA Index'!L35</f>
        <v>89.320467242462271</v>
      </c>
      <c r="N36" s="8">
        <v>38231</v>
      </c>
      <c r="O36" s="9">
        <f>'[2]Final Indices (SA)'!B36</f>
        <v>92.262124102209668</v>
      </c>
      <c r="P36" s="9">
        <f>'[2]Final Indices (SA)'!C36</f>
        <v>98.940170356049933</v>
      </c>
      <c r="Q36" s="9">
        <f>'[2]Final Indices (SA)'!D36</f>
        <v>97.80154204845654</v>
      </c>
      <c r="R36" s="9">
        <f>'[2]Final Indices (SA)'!E36</f>
        <v>99.345708227178278</v>
      </c>
      <c r="S36" s="9">
        <f>'[2]Final Indices (SA)'!F36</f>
        <v>197.92054267159227</v>
      </c>
      <c r="T36" s="9">
        <f>'[2]Final Indices (SA)'!G36</f>
        <v>89.876077642808852</v>
      </c>
      <c r="U36" s="9">
        <f>'[2]Final Indices (SA)'!H36</f>
        <v>99.107068824062935</v>
      </c>
      <c r="V36" s="9">
        <f>'[2]Final Indices (SA)'!I36</f>
        <v>85.843756923865215</v>
      </c>
      <c r="W36" s="9">
        <f>'[2]Final Indices (SA)'!J36</f>
        <v>84.295540615979064</v>
      </c>
      <c r="X36" s="9">
        <f>'[2]Final Indices (SA)'!K36</f>
        <v>95.297277908118133</v>
      </c>
      <c r="Y36" s="9">
        <f>'[2]Final Indices (SA)'!L36</f>
        <v>98.234433424107465</v>
      </c>
      <c r="Z36" s="9">
        <f>'[2]Final Indices (SA)'!M36</f>
        <v>97.010055014712862</v>
      </c>
      <c r="AA36" s="33"/>
      <c r="AB36" s="74">
        <v>38231</v>
      </c>
      <c r="AC36" s="9">
        <f>'[3]Seasonal Adjustment'!$G35</f>
        <v>95.587171876230101</v>
      </c>
      <c r="AD36" s="34">
        <f>'[8]Final Indices (SA)'!C36</f>
        <v>95.382060410988302</v>
      </c>
      <c r="AE36" s="9">
        <f>'[3]Seasonal Adjustment'!$U35</f>
        <v>98.42296652648028</v>
      </c>
      <c r="AF36" s="9">
        <f>'[3]Final Indices (SA)'!E36</f>
        <v>117.4291183435781</v>
      </c>
      <c r="AG36" s="9">
        <f>'[3]Final Indices (SA)'!F36</f>
        <v>88.592020994362684</v>
      </c>
      <c r="AH36" s="9">
        <f>'[3]Final Indices (SA)'!G36</f>
        <v>101.16236252223062</v>
      </c>
      <c r="AI36" s="9">
        <f>'[3]Final Indices (SA)'!H36</f>
        <v>87.647278347420325</v>
      </c>
      <c r="AJ36" s="9">
        <f>'[3]Final Indices (SA)'!I36</f>
        <v>90.752968606896872</v>
      </c>
      <c r="AK36" s="9">
        <f>'[3]Final Indices (SA)'!J36</f>
        <v>92.549728046265557</v>
      </c>
      <c r="AL36" s="9">
        <f>'[3]Final Indices (SA)'!K36</f>
        <v>101.19478155966745</v>
      </c>
      <c r="AM36" s="9">
        <f>'[3]Final Indices (SA)'!L36</f>
        <v>91.457016478360089</v>
      </c>
      <c r="AN36" s="74">
        <v>38231</v>
      </c>
      <c r="AO36" s="34">
        <f>'[9]Final Indices (SA)'!B36</f>
        <v>94.505459956275729</v>
      </c>
      <c r="AP36" s="34">
        <f>'[9]Final Indices (SA)'!C36</f>
        <v>116.54642162320545</v>
      </c>
      <c r="AQ36" s="34">
        <f>'[9]Final Indices (SA)'!D36</f>
        <v>97.432179891293629</v>
      </c>
      <c r="AR36" s="34">
        <f>'[9]Final Indices (SA)'!E36</f>
        <v>107.19523718048342</v>
      </c>
      <c r="AS36" s="34">
        <f>'[9]Final Indices (SA)'!F36</f>
        <v>330.33463814432315</v>
      </c>
      <c r="AT36" s="34">
        <f>'[9]Final Indices (SA)'!G36</f>
        <v>91.136829180608785</v>
      </c>
      <c r="AU36" s="34">
        <f>'[9]Final Indices (SA)'!H36</f>
        <v>97.10273698603325</v>
      </c>
      <c r="AV36" s="34">
        <f>'[9]Final Indices (SA)'!I36</f>
        <v>85.764167447705887</v>
      </c>
      <c r="AW36" s="34">
        <f>'[9]Final Indices (SA)'!J36</f>
        <v>80.741137643722865</v>
      </c>
      <c r="AX36" s="34">
        <f>'[9]Final Indices (SA)'!K36</f>
        <v>97.860408828070177</v>
      </c>
      <c r="AY36" s="34">
        <f>'[9]Final Indices (SA)'!L36</f>
        <v>99.008168728356054</v>
      </c>
      <c r="AZ36" s="34">
        <f>'[9]Final Indices (SA)'!M36</f>
        <v>98.840742218518415</v>
      </c>
      <c r="BA36" s="34"/>
      <c r="BB36" s="75">
        <v>38231</v>
      </c>
      <c r="BC36" s="34">
        <f>'[5]Final Indices (SA)'!B36</f>
        <v>101.00297337662325</v>
      </c>
      <c r="BD36" s="34">
        <f>'[5]Final Indices (SA)'!C36</f>
        <v>99.10767945023332</v>
      </c>
      <c r="BE36" s="34">
        <f>'[5]Final Indices (SA)'!D36</f>
        <v>98.202276239166551</v>
      </c>
      <c r="BF36" s="34">
        <f>'[5]Final Indices (SA)'!E36</f>
        <v>100.97683619729511</v>
      </c>
      <c r="BG36" s="34">
        <f>'[5]Final Indices (SA)'!F36</f>
        <v>69.318777026005208</v>
      </c>
      <c r="BH36" s="34">
        <f>'[5]Final Indices (SA)'!G36</f>
        <v>91.919902125490708</v>
      </c>
      <c r="BI36" s="34">
        <f>'[5]Final Indices (SA)'!H36</f>
        <v>101.08560003116638</v>
      </c>
      <c r="BJ36" s="34">
        <f>'[5]Final Indices (SA)'!J36</f>
        <v>97.454241581274033</v>
      </c>
      <c r="BK36" s="34">
        <f>'[5]Final Indices (SA)'!I36</f>
        <v>90.460146804562484</v>
      </c>
      <c r="BL36" s="34">
        <f>'[5]Final Indices (SA)'!K36</f>
        <v>96.067440741081995</v>
      </c>
      <c r="BM36" s="34">
        <f>'[5]Final Indices (SA)'!L36</f>
        <v>102.77485342513161</v>
      </c>
      <c r="BN36" s="34">
        <f>'[5]Final Indices (SA)'!M36</f>
        <v>93.473683045497353</v>
      </c>
      <c r="BO36" s="84">
        <v>38231</v>
      </c>
      <c r="BP36" s="22">
        <f t="shared" si="1"/>
        <v>-7.2389791183294583E-2</v>
      </c>
      <c r="BQ36" s="22">
        <f t="shared" si="2"/>
        <v>4.9476325677013211E-2</v>
      </c>
      <c r="BR36" s="22">
        <f t="shared" si="3"/>
        <v>0.36575761184053079</v>
      </c>
      <c r="BS36" s="22">
        <f t="shared" si="4"/>
        <v>9.9392447819608432E-2</v>
      </c>
      <c r="BT36" s="22">
        <f t="shared" si="5"/>
        <v>3.7082149140614362E-2</v>
      </c>
      <c r="BU36" s="22">
        <f t="shared" si="6"/>
        <v>0.17125194940872435</v>
      </c>
      <c r="BV36" s="22">
        <f t="shared" si="7"/>
        <v>0.15108339423260708</v>
      </c>
      <c r="BW36" s="22">
        <f t="shared" si="8"/>
        <v>0.22256653412418625</v>
      </c>
      <c r="BX36" s="22">
        <f t="shared" si="9"/>
        <v>0.1154337120358222</v>
      </c>
      <c r="BY36" s="22">
        <f t="shared" si="10"/>
        <v>-0.10338837649309707</v>
      </c>
      <c r="BZ36" s="22">
        <f t="shared" si="11"/>
        <v>0.24405448556761256</v>
      </c>
      <c r="CB36" s="22">
        <f t="shared" si="44"/>
        <v>4.8154528912321526E-2</v>
      </c>
      <c r="CC36" s="22">
        <f t="shared" si="12"/>
        <v>3.5685732152000771E-2</v>
      </c>
      <c r="CD36" s="22">
        <f t="shared" si="13"/>
        <v>5.0525103743666699E-2</v>
      </c>
      <c r="CE36" s="22">
        <f t="shared" si="14"/>
        <v>3.4527808883912048E-2</v>
      </c>
      <c r="CF36" s="22">
        <f t="shared" si="15"/>
        <v>0.18593456801233521</v>
      </c>
      <c r="CG36" s="22">
        <f t="shared" si="16"/>
        <v>8.8791486275531906E-2</v>
      </c>
      <c r="CH36" s="22">
        <f t="shared" si="17"/>
        <v>0.1637648360475823</v>
      </c>
      <c r="CI36" s="22">
        <f t="shared" si="18"/>
        <v>0.25953069583876331</v>
      </c>
      <c r="CJ36" s="22">
        <f t="shared" si="18"/>
        <v>0.11477503742549833</v>
      </c>
      <c r="CK36" s="22">
        <f t="shared" si="19"/>
        <v>0.1437280388096851</v>
      </c>
      <c r="CL36" s="22">
        <f t="shared" si="20"/>
        <v>-9.9662960366534104E-2</v>
      </c>
      <c r="CM36" s="22">
        <f t="shared" si="21"/>
        <v>0.27033320685696283</v>
      </c>
      <c r="CO36" s="22">
        <f t="shared" si="22"/>
        <v>0.11241530381989806</v>
      </c>
      <c r="CP36" s="22">
        <f t="shared" si="23"/>
        <v>7.3580785867126908E-2</v>
      </c>
      <c r="CQ36" s="22">
        <f t="shared" si="24"/>
        <v>2.750891492613361E-2</v>
      </c>
      <c r="CR36" s="22">
        <f t="shared" si="25"/>
        <v>0.62723701289158629</v>
      </c>
      <c r="CS36" s="22">
        <f t="shared" si="26"/>
        <v>0.10099567255914477</v>
      </c>
      <c r="CT36" s="22">
        <f t="shared" si="27"/>
        <v>0.15553089362393635</v>
      </c>
      <c r="CU36" s="22">
        <f t="shared" si="28"/>
        <v>0.19518568718271356</v>
      </c>
      <c r="CV36" s="22">
        <f t="shared" si="28"/>
        <v>3.7315353111262883E-2</v>
      </c>
      <c r="CW36" s="22">
        <f t="shared" si="29"/>
        <v>0.11606271784241295</v>
      </c>
      <c r="CX36" s="22">
        <f t="shared" si="30"/>
        <v>-0.11694295485031969</v>
      </c>
      <c r="CY36" s="22">
        <f t="shared" si="31"/>
        <v>0.2638625375025887</v>
      </c>
      <c r="DA36" s="36">
        <f t="shared" si="32"/>
        <v>-1.2885704083389071E-2</v>
      </c>
      <c r="DB36" s="36">
        <f t="shared" si="33"/>
        <v>-5.8658094532430982E-2</v>
      </c>
      <c r="DC36" s="36">
        <f t="shared" si="34"/>
        <v>-0.11032652374058571</v>
      </c>
      <c r="DD36" s="36">
        <f t="shared" si="35"/>
        <v>-9.2521202775636135E-3</v>
      </c>
      <c r="DE36" s="36">
        <f t="shared" si="36"/>
        <v>0.21281296813138995</v>
      </c>
      <c r="DF36" s="36">
        <f t="shared" si="37"/>
        <v>0.10533675462748771</v>
      </c>
      <c r="DG36" s="36">
        <f t="shared" si="38"/>
        <v>0.1307773465228399</v>
      </c>
      <c r="DH36" s="36">
        <f t="shared" si="39"/>
        <v>0.14308093436721014</v>
      </c>
      <c r="DI36" s="36">
        <f t="shared" si="39"/>
        <v>0.12274050200876996</v>
      </c>
      <c r="DJ36" s="36">
        <f t="shared" si="40"/>
        <v>4.2065211061250274E-2</v>
      </c>
      <c r="DK36" s="36">
        <f t="shared" si="41"/>
        <v>-0.15776422210967278</v>
      </c>
      <c r="DL36" s="36">
        <f t="shared" si="42"/>
        <v>0.23726067974868692</v>
      </c>
      <c r="DN36" s="9">
        <f>'[10]S_Index G_Rates'!K43</f>
        <v>150.29090282104721</v>
      </c>
      <c r="DO36" s="9">
        <f t="shared" si="0"/>
        <v>93.169651191282355</v>
      </c>
      <c r="DQ36" s="9">
        <v>111.86149663757334</v>
      </c>
      <c r="DR36" s="9">
        <f>'[10]S_Index G_Rates'!H62</f>
        <v>160.30363740970643</v>
      </c>
      <c r="DS36" s="9"/>
      <c r="DT36" s="9"/>
      <c r="DU36" s="91">
        <f t="shared" si="45"/>
        <v>1.8196760265427825E-2</v>
      </c>
      <c r="DV36" s="91">
        <f t="shared" ref="DV36:EF36" si="65">(BD36/BD24)-1</f>
        <v>0.12064722264199834</v>
      </c>
      <c r="DW36" s="91">
        <f t="shared" si="65"/>
        <v>5.5029219085614756E-2</v>
      </c>
      <c r="DX36" s="91">
        <f t="shared" si="65"/>
        <v>0.12484897301651232</v>
      </c>
      <c r="DY36" s="91">
        <f t="shared" si="65"/>
        <v>0.13873041045585555</v>
      </c>
      <c r="DZ36" s="91">
        <f t="shared" si="65"/>
        <v>6.4827990524703116E-2</v>
      </c>
      <c r="EA36" s="91">
        <f t="shared" si="65"/>
        <v>0.14220324789154226</v>
      </c>
      <c r="EB36" s="91">
        <f t="shared" si="65"/>
        <v>0.14243025578704516</v>
      </c>
      <c r="EC36" s="91">
        <f t="shared" si="65"/>
        <v>0.14983529288941178</v>
      </c>
      <c r="ED36" s="91">
        <f t="shared" si="65"/>
        <v>0.10111098058912149</v>
      </c>
      <c r="EE36" s="91">
        <f t="shared" si="65"/>
        <v>-0.12079049498938488</v>
      </c>
      <c r="EF36" s="91">
        <f t="shared" si="65"/>
        <v>0.25238748479616047</v>
      </c>
    </row>
    <row r="37" spans="1:136" x14ac:dyDescent="0.25">
      <c r="A37" s="72">
        <f>'[6]SEA Index'!A36</f>
        <v>38261</v>
      </c>
      <c r="B37" s="63">
        <f>'[6]SEA Index'!B36</f>
        <v>113.39926847729316</v>
      </c>
      <c r="C37" s="63">
        <f>'[6]SEA Index'!C36</f>
        <v>98.538176905732186</v>
      </c>
      <c r="D37" s="63">
        <f>'[6]SEA Index'!D36</f>
        <v>94.574327073622172</v>
      </c>
      <c r="E37" s="63">
        <f>'[6]SEA Index'!E36</f>
        <v>90.013629282920235</v>
      </c>
      <c r="F37" s="63">
        <f>'[6]SEA Index'!F36</f>
        <v>99.918214755512707</v>
      </c>
      <c r="G37" s="63">
        <f>'[1]Index Data'!G36</f>
        <v>105.40257808272411</v>
      </c>
      <c r="H37" s="63">
        <f>'[6]SEA Index'!H36</f>
        <v>85.970605480056349</v>
      </c>
      <c r="I37" s="63">
        <f>'[6]SEA Index'!I36</f>
        <v>84.548998197927347</v>
      </c>
      <c r="J37" s="63">
        <f>'[6]SEA Index'!J36</f>
        <v>92.04103698424187</v>
      </c>
      <c r="K37" s="63">
        <f>'[6]SEA Index'!K36</f>
        <v>102.8333976761233</v>
      </c>
      <c r="L37" s="101">
        <f>'[6]SEA Index'!L36</f>
        <v>89.641213783458753</v>
      </c>
      <c r="N37" s="8">
        <v>38261</v>
      </c>
      <c r="O37" s="9">
        <f>'[2]Final Indices (SA)'!B37</f>
        <v>94.421850441228429</v>
      </c>
      <c r="P37" s="9">
        <f>'[2]Final Indices (SA)'!C37</f>
        <v>97.054874264073646</v>
      </c>
      <c r="Q37" s="9">
        <f>'[2]Final Indices (SA)'!D37</f>
        <v>98.114421928638762</v>
      </c>
      <c r="R37" s="9">
        <f>'[2]Final Indices (SA)'!E37</f>
        <v>100.33998254381619</v>
      </c>
      <c r="S37" s="9">
        <f>'[2]Final Indices (SA)'!F37</f>
        <v>198.11158690020966</v>
      </c>
      <c r="T37" s="9">
        <f>'[2]Final Indices (SA)'!G37</f>
        <v>89.568100774990697</v>
      </c>
      <c r="U37" s="9">
        <f>'[2]Final Indices (SA)'!H37</f>
        <v>99.101610758000973</v>
      </c>
      <c r="V37" s="9">
        <f>'[2]Final Indices (SA)'!I37</f>
        <v>87.187833001786089</v>
      </c>
      <c r="W37" s="9">
        <f>'[2]Final Indices (SA)'!J37</f>
        <v>82.916593625765813</v>
      </c>
      <c r="X37" s="9">
        <f>'[2]Final Indices (SA)'!K37</f>
        <v>95.711159033661275</v>
      </c>
      <c r="Y37" s="9">
        <f>'[2]Final Indices (SA)'!L37</f>
        <v>97.990505785864229</v>
      </c>
      <c r="Z37" s="9">
        <f>'[2]Final Indices (SA)'!M37</f>
        <v>97.673910616214243</v>
      </c>
      <c r="AA37" s="33"/>
      <c r="AB37" s="74">
        <v>38261</v>
      </c>
      <c r="AC37" s="9">
        <f>'[3]Seasonal Adjustment'!$G36</f>
        <v>97.325099966476358</v>
      </c>
      <c r="AD37" s="34">
        <f>'[8]Final Indices (SA)'!C37</f>
        <v>97.033791362564273</v>
      </c>
      <c r="AE37" s="9">
        <f>'[3]Seasonal Adjustment'!$U36</f>
        <v>97.867318699887193</v>
      </c>
      <c r="AF37" s="9">
        <f>'[3]Final Indices (SA)'!E37</f>
        <v>110.58740402153552</v>
      </c>
      <c r="AG37" s="9">
        <f>'[3]Final Indices (SA)'!F37</f>
        <v>89.586137757757726</v>
      </c>
      <c r="AH37" s="9">
        <f>'[3]Final Indices (SA)'!G37</f>
        <v>101.58541041987897</v>
      </c>
      <c r="AI37" s="9">
        <f>'[3]Final Indices (SA)'!H37</f>
        <v>89.701461573006327</v>
      </c>
      <c r="AJ37" s="9">
        <f>'[3]Final Indices (SA)'!I37</f>
        <v>85.009345235204805</v>
      </c>
      <c r="AK37" s="9">
        <f>'[3]Final Indices (SA)'!J37</f>
        <v>92.188129837833401</v>
      </c>
      <c r="AL37" s="9">
        <f>'[3]Final Indices (SA)'!K37</f>
        <v>101.29899004538395</v>
      </c>
      <c r="AM37" s="9">
        <f>'[3]Final Indices (SA)'!L37</f>
        <v>91.005971329557482</v>
      </c>
      <c r="AN37" s="74">
        <v>38261</v>
      </c>
      <c r="AO37" s="34">
        <f>'[9]Final Indices (SA)'!B37</f>
        <v>96.218782832753718</v>
      </c>
      <c r="AP37" s="34">
        <f>'[9]Final Indices (SA)'!C37</f>
        <v>115.20713176052081</v>
      </c>
      <c r="AQ37" s="34">
        <f>'[9]Final Indices (SA)'!D37</f>
        <v>96.790131066330474</v>
      </c>
      <c r="AR37" s="34">
        <f>'[9]Final Indices (SA)'!E37</f>
        <v>106.53033958138911</v>
      </c>
      <c r="AS37" s="34">
        <f>'[9]Final Indices (SA)'!F37</f>
        <v>323.34710136015229</v>
      </c>
      <c r="AT37" s="34">
        <f>'[9]Final Indices (SA)'!G37</f>
        <v>87.513787484537531</v>
      </c>
      <c r="AU37" s="34">
        <f>'[9]Final Indices (SA)'!H37</f>
        <v>97.942818795017459</v>
      </c>
      <c r="AV37" s="34">
        <f>'[9]Final Indices (SA)'!I37</f>
        <v>86.781742694907422</v>
      </c>
      <c r="AW37" s="34">
        <f>'[9]Final Indices (SA)'!J37</f>
        <v>82.32490859267277</v>
      </c>
      <c r="AX37" s="34">
        <f>'[9]Final Indices (SA)'!K37</f>
        <v>97.803096178339644</v>
      </c>
      <c r="AY37" s="34">
        <f>'[9]Final Indices (SA)'!L37</f>
        <v>100.2715816216856</v>
      </c>
      <c r="AZ37" s="34">
        <f>'[9]Final Indices (SA)'!M37</f>
        <v>97.538200352060571</v>
      </c>
      <c r="BA37" s="34"/>
      <c r="BB37" s="75">
        <v>38261</v>
      </c>
      <c r="BC37" s="34">
        <f>'[5]Final Indices (SA)'!B37</f>
        <v>101.62056714955274</v>
      </c>
      <c r="BD37" s="34">
        <f>'[5]Final Indices (SA)'!C37</f>
        <v>99.307702001875484</v>
      </c>
      <c r="BE37" s="34">
        <f>'[5]Final Indices (SA)'!D37</f>
        <v>98.531602748035539</v>
      </c>
      <c r="BF37" s="34">
        <f>'[5]Final Indices (SA)'!E37</f>
        <v>97.382920618563929</v>
      </c>
      <c r="BG37" s="34">
        <f>'[5]Final Indices (SA)'!F37</f>
        <v>68.928037468654836</v>
      </c>
      <c r="BH37" s="34">
        <f>'[5]Final Indices (SA)'!G37</f>
        <v>92.142984719067911</v>
      </c>
      <c r="BI37" s="34">
        <f>'[5]Final Indices (SA)'!H37</f>
        <v>101.78072263668962</v>
      </c>
      <c r="BJ37" s="34">
        <f>'[5]Final Indices (SA)'!J37</f>
        <v>98.678701528347958</v>
      </c>
      <c r="BK37" s="34">
        <f>'[5]Final Indices (SA)'!I37</f>
        <v>90.657435052515538</v>
      </c>
      <c r="BL37" s="34">
        <f>'[5]Final Indices (SA)'!K37</f>
        <v>96.483715175361098</v>
      </c>
      <c r="BM37" s="34">
        <f>'[5]Final Indices (SA)'!L37</f>
        <v>102.4933720045222</v>
      </c>
      <c r="BN37" s="34">
        <f>'[5]Final Indices (SA)'!M37</f>
        <v>94.136541015651289</v>
      </c>
      <c r="BO37" s="84">
        <v>38261</v>
      </c>
      <c r="BP37" s="22">
        <f t="shared" si="1"/>
        <v>-0.106178628147924</v>
      </c>
      <c r="BQ37" s="22">
        <f t="shared" si="2"/>
        <v>5.7095534212834087E-2</v>
      </c>
      <c r="BR37" s="22">
        <f t="shared" si="3"/>
        <v>0.40187768195461659</v>
      </c>
      <c r="BS37" s="22">
        <f t="shared" si="4"/>
        <v>0.12664480588710947</v>
      </c>
      <c r="BT37" s="22">
        <f t="shared" si="5"/>
        <v>4.4325003490157666E-2</v>
      </c>
      <c r="BU37" s="22">
        <f t="shared" si="6"/>
        <v>0.1795487735777157</v>
      </c>
      <c r="BV37" s="22">
        <f t="shared" si="7"/>
        <v>0.12405584562581473</v>
      </c>
      <c r="BW37" s="22">
        <f t="shared" si="8"/>
        <v>0.10554752291482039</v>
      </c>
      <c r="BX37" s="22">
        <f t="shared" si="9"/>
        <v>0.10736681629716771</v>
      </c>
      <c r="BY37" s="22">
        <f t="shared" si="10"/>
        <v>-6.6511085386567137E-2</v>
      </c>
      <c r="BZ37" s="22">
        <f t="shared" si="11"/>
        <v>0.18626670221974662</v>
      </c>
      <c r="CB37" s="22">
        <f t="shared" si="44"/>
        <v>7.1209365311176276E-2</v>
      </c>
      <c r="CC37" s="22">
        <f t="shared" si="12"/>
        <v>1.9659901738175112E-2</v>
      </c>
      <c r="CD37" s="22">
        <f t="shared" si="13"/>
        <v>5.7496646848079314E-2</v>
      </c>
      <c r="CE37" s="22">
        <f t="shared" si="14"/>
        <v>5.1045394612921458E-2</v>
      </c>
      <c r="CF37" s="22">
        <f t="shared" si="15"/>
        <v>0.20616643047842564</v>
      </c>
      <c r="CG37" s="22">
        <f t="shared" si="16"/>
        <v>9.0093142783199687E-2</v>
      </c>
      <c r="CH37" s="22">
        <f t="shared" si="17"/>
        <v>0.16526003845167603</v>
      </c>
      <c r="CI37" s="22">
        <f t="shared" si="18"/>
        <v>0.25151562748760758</v>
      </c>
      <c r="CJ37" s="22">
        <f t="shared" si="18"/>
        <v>0.10531459684964406</v>
      </c>
      <c r="CK37" s="22">
        <f t="shared" si="19"/>
        <v>0.14616712268366117</v>
      </c>
      <c r="CL37" s="22">
        <f t="shared" si="20"/>
        <v>-8.5413441880083485E-2</v>
      </c>
      <c r="CM37" s="22">
        <f t="shared" si="21"/>
        <v>0.25320792494457489</v>
      </c>
      <c r="CO37" s="22">
        <f t="shared" si="22"/>
        <v>0.10205572711054867</v>
      </c>
      <c r="CP37" s="22">
        <f t="shared" si="23"/>
        <v>7.6008317602077602E-2</v>
      </c>
      <c r="CQ37" s="22">
        <f t="shared" si="24"/>
        <v>3.6503856041131044E-2</v>
      </c>
      <c r="CR37" s="22">
        <f t="shared" si="25"/>
        <v>0.49207329754027551</v>
      </c>
      <c r="CS37" s="22">
        <f t="shared" si="26"/>
        <v>0.10300113059168559</v>
      </c>
      <c r="CT37" s="22">
        <f t="shared" si="27"/>
        <v>0.15573926490550205</v>
      </c>
      <c r="CU37" s="22">
        <f t="shared" si="28"/>
        <v>0.21746780644484365</v>
      </c>
      <c r="CV37" s="22">
        <f t="shared" si="28"/>
        <v>-4.2493516520073937E-2</v>
      </c>
      <c r="CW37" s="22">
        <f t="shared" si="29"/>
        <v>9.9235267111117853E-2</v>
      </c>
      <c r="CX37" s="22">
        <f t="shared" si="30"/>
        <v>-9.1411829746260165E-2</v>
      </c>
      <c r="CY37" s="22">
        <f t="shared" si="31"/>
        <v>0.20982784401004961</v>
      </c>
      <c r="DA37" s="36">
        <f t="shared" si="32"/>
        <v>-1.9260805547564597E-2</v>
      </c>
      <c r="DB37" s="36">
        <f t="shared" si="33"/>
        <v>-7.9599350590252915E-2</v>
      </c>
      <c r="DC37" s="36">
        <f t="shared" si="34"/>
        <v>-0.13553850006168133</v>
      </c>
      <c r="DD37" s="36">
        <f t="shared" si="35"/>
        <v>-7.9776625448746419E-4</v>
      </c>
      <c r="DE37" s="36">
        <f t="shared" si="36"/>
        <v>0.16545181953500743</v>
      </c>
      <c r="DF37" s="36">
        <f t="shared" si="37"/>
        <v>6.9682802373951969E-2</v>
      </c>
      <c r="DG37" s="36">
        <f t="shared" si="38"/>
        <v>0.1482678463586582</v>
      </c>
      <c r="DH37" s="36">
        <f t="shared" si="39"/>
        <v>0.11311953828088672</v>
      </c>
      <c r="DI37" s="36">
        <f t="shared" si="39"/>
        <v>0.12880668493134118</v>
      </c>
      <c r="DJ37" s="36">
        <f t="shared" si="40"/>
        <v>2.6622245212707174E-2</v>
      </c>
      <c r="DK37" s="36">
        <f t="shared" si="41"/>
        <v>-9.0988438598673449E-2</v>
      </c>
      <c r="DL37" s="36">
        <f t="shared" si="42"/>
        <v>0.12938304506278508</v>
      </c>
      <c r="DN37" s="9">
        <f>'[10]S_Index G_Rates'!K44</f>
        <v>147.73164363219408</v>
      </c>
      <c r="DO37" s="9">
        <f t="shared" si="0"/>
        <v>91.583092847046117</v>
      </c>
      <c r="DQ37" s="9">
        <v>112.376591787094</v>
      </c>
      <c r="DR37" s="9">
        <f>'[10]S_Index G_Rates'!H63</f>
        <v>176.65819963555367</v>
      </c>
      <c r="DS37" s="9"/>
      <c r="DT37" s="9"/>
      <c r="DU37" s="91">
        <f t="shared" si="45"/>
        <v>8.0557406051733338E-3</v>
      </c>
      <c r="DV37" s="91">
        <f t="shared" ref="DV37:EF37" si="66">(BD37/BD25)-1</f>
        <v>9.1905109655156858E-2</v>
      </c>
      <c r="DW37" s="91">
        <f t="shared" si="66"/>
        <v>5.7601436223201352E-2</v>
      </c>
      <c r="DX37" s="91">
        <f t="shared" si="66"/>
        <v>7.127777219262077E-2</v>
      </c>
      <c r="DY37" s="91">
        <f t="shared" si="66"/>
        <v>0.16718656632638651</v>
      </c>
      <c r="DZ37" s="91">
        <f t="shared" si="66"/>
        <v>6.6604674302598532E-2</v>
      </c>
      <c r="EA37" s="91">
        <f t="shared" si="66"/>
        <v>0.14395560800184359</v>
      </c>
      <c r="EB37" s="91">
        <f t="shared" si="66"/>
        <v>0.15716094320193363</v>
      </c>
      <c r="EC37" s="91">
        <f t="shared" si="66"/>
        <v>0.13890141825891211</v>
      </c>
      <c r="ED37" s="91">
        <f t="shared" si="66"/>
        <v>0.10164431227677473</v>
      </c>
      <c r="EE37" s="91">
        <f t="shared" si="66"/>
        <v>-9.0678169809853992E-2</v>
      </c>
      <c r="EF37" s="91">
        <f t="shared" si="66"/>
        <v>0.21150100624595436</v>
      </c>
    </row>
    <row r="38" spans="1:136" x14ac:dyDescent="0.25">
      <c r="A38" s="72">
        <f>'[6]SEA Index'!A37</f>
        <v>38292</v>
      </c>
      <c r="B38" s="63">
        <f>'[6]SEA Index'!B37</f>
        <v>111.29328378184209</v>
      </c>
      <c r="C38" s="63">
        <f>'[6]SEA Index'!C37</f>
        <v>98.329435750129505</v>
      </c>
      <c r="D38" s="63">
        <f>'[6]SEA Index'!D37</f>
        <v>91.617200068181859</v>
      </c>
      <c r="E38" s="63">
        <f>'[6]SEA Index'!E37</f>
        <v>89.064335839839671</v>
      </c>
      <c r="F38" s="63">
        <f>'[6]SEA Index'!F37</f>
        <v>98.805925619733571</v>
      </c>
      <c r="G38" s="63">
        <f>'[1]Index Data'!G37</f>
        <v>105.30604939581701</v>
      </c>
      <c r="H38" s="63">
        <f>'[6]SEA Index'!H37</f>
        <v>87.170380286595133</v>
      </c>
      <c r="I38" s="63">
        <f>'[6]SEA Index'!I37</f>
        <v>84.633530147941926</v>
      </c>
      <c r="J38" s="63">
        <f>'[6]SEA Index'!J37</f>
        <v>92.465847221390163</v>
      </c>
      <c r="K38" s="63">
        <f>'[6]SEA Index'!K37</f>
        <v>102.7428137575741</v>
      </c>
      <c r="L38" s="101">
        <f>'[6]SEA Index'!L37</f>
        <v>90.13434534438241</v>
      </c>
      <c r="N38" s="74">
        <v>38292</v>
      </c>
      <c r="O38" s="34">
        <f>'[2]Final Indices (SA)'!B38</f>
        <v>97.847918203537517</v>
      </c>
      <c r="P38" s="34">
        <f>'[2]Final Indices (SA)'!C38</f>
        <v>95.951976289970077</v>
      </c>
      <c r="Q38" s="34">
        <f>'[2]Final Indices (SA)'!D38</f>
        <v>98.106927282083845</v>
      </c>
      <c r="R38" s="34">
        <f>'[2]Final Indices (SA)'!E38</f>
        <v>99.438070452454056</v>
      </c>
      <c r="S38" s="34">
        <f>'[2]Final Indices (SA)'!F38</f>
        <v>203.88001494067541</v>
      </c>
      <c r="T38" s="34">
        <f>'[2]Final Indices (SA)'!G38</f>
        <v>89.245302135968743</v>
      </c>
      <c r="U38" s="34">
        <f>'[2]Final Indices (SA)'!H38</f>
        <v>98.806507150141755</v>
      </c>
      <c r="V38" s="34">
        <f>'[2]Final Indices (SA)'!I38</f>
        <v>87.432977751152748</v>
      </c>
      <c r="W38" s="34">
        <f>'[2]Final Indices (SA)'!J38</f>
        <v>84.324883688297604</v>
      </c>
      <c r="X38" s="34">
        <f>'[2]Final Indices (SA)'!K38</f>
        <v>96.186006335517106</v>
      </c>
      <c r="Y38" s="34">
        <f>'[2]Final Indices (SA)'!L38</f>
        <v>97.442562999688136</v>
      </c>
      <c r="Z38" s="34">
        <f>'[2]Final Indices (SA)'!M38</f>
        <v>98.710464271988556</v>
      </c>
      <c r="AA38" s="33"/>
      <c r="AB38" s="74">
        <v>38292</v>
      </c>
      <c r="AC38" s="9">
        <f>'[3]Seasonal Adjustment'!$G37</f>
        <v>97.060717431752153</v>
      </c>
      <c r="AD38" s="34">
        <f>'[8]Final Indices (SA)'!C38</f>
        <v>96.914125238953829</v>
      </c>
      <c r="AE38" s="9">
        <f>'[3]Seasonal Adjustment'!$U37</f>
        <v>96.911650613212615</v>
      </c>
      <c r="AF38" s="9">
        <f>'[3]Final Indices (SA)'!E38</f>
        <v>99.072985834861313</v>
      </c>
      <c r="AG38" s="9">
        <f>'[3]Final Indices (SA)'!F38</f>
        <v>91.815704298843343</v>
      </c>
      <c r="AH38" s="9">
        <f>'[3]Final Indices (SA)'!G38</f>
        <v>101.48961221253485</v>
      </c>
      <c r="AI38" s="9">
        <f>'[3]Final Indices (SA)'!H38</f>
        <v>90.063055944687804</v>
      </c>
      <c r="AJ38" s="9">
        <f>'[3]Final Indices (SA)'!I38</f>
        <v>83.368032095249191</v>
      </c>
      <c r="AK38" s="9">
        <f>'[3]Final Indices (SA)'!J38</f>
        <v>92.025749390245551</v>
      </c>
      <c r="AL38" s="9">
        <f>'[3]Final Indices (SA)'!K38</f>
        <v>101.19380422323948</v>
      </c>
      <c r="AM38" s="9">
        <f>'[3]Final Indices (SA)'!L38</f>
        <v>90.940102604731948</v>
      </c>
      <c r="AN38" s="74">
        <v>38292</v>
      </c>
      <c r="AO38" s="34">
        <f>'[9]Final Indices (SA)'!B38</f>
        <v>95.540870034688837</v>
      </c>
      <c r="AP38" s="34">
        <f>'[9]Final Indices (SA)'!C38</f>
        <v>113.05440836273851</v>
      </c>
      <c r="AQ38" s="34">
        <f>'[9]Final Indices (SA)'!D38</f>
        <v>96.616888559775219</v>
      </c>
      <c r="AR38" s="34">
        <f>'[9]Final Indices (SA)'!E38</f>
        <v>105.62089023242606</v>
      </c>
      <c r="AS38" s="34">
        <f>'[9]Final Indices (SA)'!F38</f>
        <v>337.1529975903706</v>
      </c>
      <c r="AT38" s="34">
        <f>'[9]Final Indices (SA)'!G38</f>
        <v>88.410117216137493</v>
      </c>
      <c r="AU38" s="34">
        <f>'[9]Final Indices (SA)'!H38</f>
        <v>99.046501519740829</v>
      </c>
      <c r="AV38" s="34">
        <f>'[9]Final Indices (SA)'!I38</f>
        <v>88.302668616668342</v>
      </c>
      <c r="AW38" s="34">
        <f>'[9]Final Indices (SA)'!J38</f>
        <v>81.698028560155123</v>
      </c>
      <c r="AX38" s="34">
        <f>'[9]Final Indices (SA)'!K38</f>
        <v>98.066065505983573</v>
      </c>
      <c r="AY38" s="34">
        <f>'[9]Final Indices (SA)'!L38</f>
        <v>101.06257163636811</v>
      </c>
      <c r="AZ38" s="34">
        <f>'[9]Final Indices (SA)'!M38</f>
        <v>97.034999127900463</v>
      </c>
      <c r="BA38" s="34"/>
      <c r="BB38" s="75">
        <v>38292</v>
      </c>
      <c r="BC38" s="34">
        <f>'[5]Final Indices (SA)'!B38</f>
        <v>101.01284350481035</v>
      </c>
      <c r="BD38" s="34">
        <f>'[5]Final Indices (SA)'!C38</f>
        <v>98.678413498867485</v>
      </c>
      <c r="BE38" s="34">
        <f>'[5]Final Indices (SA)'!D38</f>
        <v>98.263660512084755</v>
      </c>
      <c r="BF38" s="34">
        <f>'[5]Final Indices (SA)'!E38</f>
        <v>97.155874913929708</v>
      </c>
      <c r="BG38" s="34">
        <f>'[5]Final Indices (SA)'!F38</f>
        <v>64.537375759305135</v>
      </c>
      <c r="BH38" s="34">
        <f>'[5]Final Indices (SA)'!G38</f>
        <v>92.904866597507748</v>
      </c>
      <c r="BI38" s="34">
        <f>'[5]Final Indices (SA)'!H38</f>
        <v>101.75705186022941</v>
      </c>
      <c r="BJ38" s="34">
        <f>'[5]Final Indices (SA)'!J38</f>
        <v>97.323934882396784</v>
      </c>
      <c r="BK38" s="34">
        <f>'[5]Final Indices (SA)'!I38</f>
        <v>89.384993122684051</v>
      </c>
      <c r="BL38" s="34">
        <f>'[5]Final Indices (SA)'!K38</f>
        <v>95.922845559426989</v>
      </c>
      <c r="BM38" s="34">
        <f>'[5]Final Indices (SA)'!L38</f>
        <v>101.88652380591161</v>
      </c>
      <c r="BN38" s="34">
        <f>'[5]Final Indices (SA)'!M38</f>
        <v>94.146744806167789</v>
      </c>
      <c r="BO38" s="84">
        <v>38292</v>
      </c>
      <c r="BP38" s="22">
        <f t="shared" si="1"/>
        <v>-0.13358538122243224</v>
      </c>
      <c r="BQ38" s="22">
        <f t="shared" si="2"/>
        <v>5.9912444008395571E-2</v>
      </c>
      <c r="BR38" s="22">
        <f t="shared" si="3"/>
        <v>0.44579814361151926</v>
      </c>
      <c r="BS38" s="22">
        <f t="shared" si="4"/>
        <v>0.1148694875258558</v>
      </c>
      <c r="BT38" s="22">
        <f t="shared" si="5"/>
        <v>2.338286713286708E-2</v>
      </c>
      <c r="BU38" s="22">
        <f t="shared" si="6"/>
        <v>0.19952700683477631</v>
      </c>
      <c r="BV38" s="22">
        <f t="shared" si="7"/>
        <v>0.10638766389744148</v>
      </c>
      <c r="BW38" s="22">
        <f t="shared" si="8"/>
        <v>9.7663899198290993E-2</v>
      </c>
      <c r="BX38" s="22">
        <f t="shared" si="9"/>
        <v>0.10530137927222305</v>
      </c>
      <c r="BY38" s="22">
        <f t="shared" si="10"/>
        <v>-3.0085828951179616E-2</v>
      </c>
      <c r="BZ38" s="22">
        <f t="shared" si="11"/>
        <v>0.13958679258908147</v>
      </c>
      <c r="CB38" s="22">
        <f t="shared" si="44"/>
        <v>0.15103474613926693</v>
      </c>
      <c r="CC38" s="22">
        <f t="shared" si="12"/>
        <v>1.091565368139813E-3</v>
      </c>
      <c r="CD38" s="22">
        <f t="shared" si="13"/>
        <v>6.1854069758886965E-2</v>
      </c>
      <c r="CE38" s="22">
        <f t="shared" si="14"/>
        <v>4.337027130301907E-2</v>
      </c>
      <c r="CF38" s="22">
        <f t="shared" si="15"/>
        <v>0.25892684233109797</v>
      </c>
      <c r="CG38" s="22">
        <f t="shared" si="16"/>
        <v>6.941523484292178E-2</v>
      </c>
      <c r="CH38" s="22">
        <f t="shared" si="17"/>
        <v>0.16997546437359623</v>
      </c>
      <c r="CI38" s="22">
        <f t="shared" si="18"/>
        <v>0.22677263216792998</v>
      </c>
      <c r="CJ38" s="22">
        <f t="shared" si="18"/>
        <v>0.10597855863730032</v>
      </c>
      <c r="CK38" s="22">
        <f t="shared" si="19"/>
        <v>0.14697187748113794</v>
      </c>
      <c r="CL38" s="22">
        <f t="shared" si="20"/>
        <v>-4.9421662413040801E-2</v>
      </c>
      <c r="CM38" s="22">
        <f t="shared" si="21"/>
        <v>0.20660426619096239</v>
      </c>
      <c r="CO38" s="22">
        <f t="shared" si="22"/>
        <v>0.10090862428033431</v>
      </c>
      <c r="CP38" s="22">
        <f t="shared" si="23"/>
        <v>8.3687828133151232E-2</v>
      </c>
      <c r="CQ38" s="22">
        <f t="shared" si="24"/>
        <v>2.7661795407098344E-2</v>
      </c>
      <c r="CR38" s="22">
        <f t="shared" si="25"/>
        <v>0.29962002843461666</v>
      </c>
      <c r="CS38" s="22">
        <f t="shared" si="26"/>
        <v>0.12667768912468413</v>
      </c>
      <c r="CT38" s="22">
        <f t="shared" si="27"/>
        <v>0.15766167694391986</v>
      </c>
      <c r="CU38" s="22">
        <f t="shared" si="28"/>
        <v>0.21073756217014195</v>
      </c>
      <c r="CV38" s="22">
        <f t="shared" si="28"/>
        <v>-7.0203304589912086E-2</v>
      </c>
      <c r="CW38" s="22">
        <f t="shared" si="29"/>
        <v>9.1281523182444202E-2</v>
      </c>
      <c r="CX38" s="22">
        <f t="shared" si="30"/>
        <v>-4.8268808755911774E-2</v>
      </c>
      <c r="CY38" s="22">
        <f t="shared" si="31"/>
        <v>0.14662788529178905</v>
      </c>
      <c r="DA38" s="36">
        <f t="shared" si="32"/>
        <v>-1.8826323902176534E-2</v>
      </c>
      <c r="DB38" s="36">
        <f t="shared" si="33"/>
        <v>-9.503089543828569E-2</v>
      </c>
      <c r="DC38" s="36">
        <f t="shared" si="34"/>
        <v>-0.14330248288809655</v>
      </c>
      <c r="DD38" s="36">
        <f t="shared" si="35"/>
        <v>-6.9930069930070893E-3</v>
      </c>
      <c r="DE38" s="36">
        <f t="shared" si="36"/>
        <v>0.21562634856315599</v>
      </c>
      <c r="DF38" s="36">
        <f t="shared" si="37"/>
        <v>6.7976460147478823E-2</v>
      </c>
      <c r="DG38" s="36">
        <f t="shared" si="38"/>
        <v>0.15234323281947026</v>
      </c>
      <c r="DH38" s="36">
        <f t="shared" si="39"/>
        <v>8.6662012330166016E-2</v>
      </c>
      <c r="DI38" s="36">
        <f t="shared" si="39"/>
        <v>0.11290847524323144</v>
      </c>
      <c r="DJ38" s="36">
        <f t="shared" si="40"/>
        <v>1.8785968704657208E-2</v>
      </c>
      <c r="DK38" s="36">
        <f t="shared" si="41"/>
        <v>-1.3477916742282492E-2</v>
      </c>
      <c r="DL38" s="36">
        <f t="shared" si="42"/>
        <v>3.2704676351893891E-2</v>
      </c>
      <c r="DN38" s="9">
        <f>'[10]S_Index G_Rates'!K45</f>
        <v>150.17559775150676</v>
      </c>
      <c r="DO38" s="9">
        <f t="shared" si="0"/>
        <v>93.098170263907377</v>
      </c>
      <c r="DQ38" s="9">
        <v>113.06338531978824</v>
      </c>
      <c r="DR38" s="9">
        <f>'[10]S_Index G_Rates'!H64</f>
        <v>178.6406848496936</v>
      </c>
      <c r="DS38" s="9"/>
      <c r="DT38" s="9"/>
      <c r="DU38" s="91">
        <f t="shared" si="45"/>
        <v>1.1100700920052331E-2</v>
      </c>
      <c r="DV38" s="91">
        <f t="shared" ref="DV38:EF38" si="67">(BD38/BD26)-1</f>
        <v>6.0639077529589525E-2</v>
      </c>
      <c r="DW38" s="91">
        <f t="shared" si="67"/>
        <v>5.7364403614503123E-2</v>
      </c>
      <c r="DX38" s="91">
        <f t="shared" si="67"/>
        <v>6.2568936127544328E-2</v>
      </c>
      <c r="DY38" s="91">
        <f t="shared" si="67"/>
        <v>-6.8670256172626898E-2</v>
      </c>
      <c r="DZ38" s="91">
        <f t="shared" si="67"/>
        <v>7.9112239580149568E-2</v>
      </c>
      <c r="EA38" s="91">
        <f t="shared" si="67"/>
        <v>0.14495282996951797</v>
      </c>
      <c r="EB38" s="91">
        <f t="shared" si="67"/>
        <v>0.13676433332963422</v>
      </c>
      <c r="EC38" s="91">
        <f t="shared" si="67"/>
        <v>0.14538809825680055</v>
      </c>
      <c r="ED38" s="91">
        <f t="shared" si="67"/>
        <v>9.5685069930778521E-2</v>
      </c>
      <c r="EE38" s="91">
        <f t="shared" si="67"/>
        <v>-5.896073355807574E-2</v>
      </c>
      <c r="EF38" s="91">
        <f t="shared" si="67"/>
        <v>0.16433512288341712</v>
      </c>
    </row>
    <row r="39" spans="1:136" x14ac:dyDescent="0.25">
      <c r="A39" s="72">
        <f>'[6]SEA Index'!A38</f>
        <v>38322</v>
      </c>
      <c r="B39" s="63">
        <f>'[6]SEA Index'!B38</f>
        <v>114.97970027633967</v>
      </c>
      <c r="C39" s="63">
        <f>'[6]SEA Index'!C38</f>
        <v>98.289621460603286</v>
      </c>
      <c r="D39" s="63">
        <f>'[6]SEA Index'!D38</f>
        <v>85.577452419482611</v>
      </c>
      <c r="E39" s="63">
        <f>'[6]SEA Index'!E38</f>
        <v>88.233682455650879</v>
      </c>
      <c r="F39" s="63">
        <f>'[6]SEA Index'!F38</f>
        <v>98.953094319239284</v>
      </c>
      <c r="G39" s="63">
        <f>'[1]Index Data'!G38</f>
        <v>104.68868307815835</v>
      </c>
      <c r="H39" s="63">
        <f>'[6]SEA Index'!H38</f>
        <v>90.767615787848527</v>
      </c>
      <c r="I39" s="63">
        <f>'[6]SEA Index'!I38</f>
        <v>83.522659514397859</v>
      </c>
      <c r="J39" s="63">
        <f>'[6]SEA Index'!J38</f>
        <v>92.196494668684437</v>
      </c>
      <c r="K39" s="63">
        <f>'[6]SEA Index'!K38</f>
        <v>102.99300297286504</v>
      </c>
      <c r="L39" s="101">
        <f>'[6]SEA Index'!L38</f>
        <v>89.653469117025978</v>
      </c>
      <c r="N39" s="74">
        <v>38322</v>
      </c>
      <c r="O39" s="34">
        <f>'[2]Final Indices (SA)'!B39</f>
        <v>95.460826068903131</v>
      </c>
      <c r="P39" s="34">
        <f>'[2]Final Indices (SA)'!C39</f>
        <v>96.811906392647273</v>
      </c>
      <c r="Q39" s="34">
        <f>'[2]Final Indices (SA)'!D39</f>
        <v>98.0426657820976</v>
      </c>
      <c r="R39" s="34">
        <f>'[2]Final Indices (SA)'!E39</f>
        <v>99.76351690881927</v>
      </c>
      <c r="S39" s="34">
        <f>'[2]Final Indices (SA)'!F39</f>
        <v>212.18555534691669</v>
      </c>
      <c r="T39" s="34">
        <f>'[2]Final Indices (SA)'!G39</f>
        <v>88.561377883149532</v>
      </c>
      <c r="U39" s="34">
        <f>'[2]Final Indices (SA)'!H39</f>
        <v>98.500515213374157</v>
      </c>
      <c r="V39" s="34">
        <f>'[2]Final Indices (SA)'!I39</f>
        <v>89.126938039600788</v>
      </c>
      <c r="W39" s="34">
        <f>'[2]Final Indices (SA)'!J39</f>
        <v>82.789557611700616</v>
      </c>
      <c r="X39" s="34">
        <f>'[2]Final Indices (SA)'!K39</f>
        <v>96.592376311153927</v>
      </c>
      <c r="Y39" s="34">
        <f>'[2]Final Indices (SA)'!L39</f>
        <v>97.643033079726479</v>
      </c>
      <c r="Z39" s="34">
        <f>'[2]Final Indices (SA)'!M39</f>
        <v>98.923981839324185</v>
      </c>
      <c r="AA39" s="33"/>
      <c r="AB39" s="74">
        <v>38322</v>
      </c>
      <c r="AC39" s="9">
        <f>'[3]Seasonal Adjustment'!$G38</f>
        <v>94.481150367023815</v>
      </c>
      <c r="AD39" s="34">
        <f>'[8]Final Indices (SA)'!C39</f>
        <v>96.152827535136836</v>
      </c>
      <c r="AE39" s="9">
        <f>'[3]Seasonal Adjustment'!$U38</f>
        <v>97.408243541984959</v>
      </c>
      <c r="AF39" s="9">
        <f>'[3]Final Indices (SA)'!E39</f>
        <v>105.61839724371541</v>
      </c>
      <c r="AG39" s="9">
        <f>'[3]Final Indices (SA)'!F39</f>
        <v>92.591170644331655</v>
      </c>
      <c r="AH39" s="9">
        <f>'[3]Final Indices (SA)'!G39</f>
        <v>101.36512184233108</v>
      </c>
      <c r="AI39" s="9">
        <f>'[3]Final Indices (SA)'!H39</f>
        <v>92.496537715445811</v>
      </c>
      <c r="AJ39" s="9">
        <f>'[3]Final Indices (SA)'!I39</f>
        <v>86.034788033936849</v>
      </c>
      <c r="AK39" s="9">
        <f>'[3]Final Indices (SA)'!J39</f>
        <v>93.552581153540089</v>
      </c>
      <c r="AL39" s="9">
        <f>'[3]Final Indices (SA)'!K39</f>
        <v>101.33865697904901</v>
      </c>
      <c r="AM39" s="9">
        <f>'[3]Final Indices (SA)'!L39</f>
        <v>92.316776186289275</v>
      </c>
      <c r="AN39" s="74">
        <v>38322</v>
      </c>
      <c r="AO39" s="34">
        <f>'[9]Final Indices (SA)'!B39</f>
        <v>91.078601526368743</v>
      </c>
      <c r="AP39" s="34">
        <f>'[9]Final Indices (SA)'!C39</f>
        <v>112.21519877895599</v>
      </c>
      <c r="AQ39" s="34">
        <f>'[9]Final Indices (SA)'!D39</f>
        <v>96.51852072283161</v>
      </c>
      <c r="AR39" s="34">
        <f>'[9]Final Indices (SA)'!E39</f>
        <v>104.78872750738016</v>
      </c>
      <c r="AS39" s="34">
        <f>'[9]Final Indices (SA)'!F39</f>
        <v>274.0337420285619</v>
      </c>
      <c r="AT39" s="34">
        <f>'[9]Final Indices (SA)'!G39</f>
        <v>86.796012800224176</v>
      </c>
      <c r="AU39" s="34">
        <f>'[9]Final Indices (SA)'!H39</f>
        <v>98.339729903450021</v>
      </c>
      <c r="AV39" s="34">
        <f>'[9]Final Indices (SA)'!I39</f>
        <v>89.859791561595713</v>
      </c>
      <c r="AW39" s="34">
        <f>'[9]Final Indices (SA)'!J39</f>
        <v>84.190000762693003</v>
      </c>
      <c r="AX39" s="34">
        <f>'[9]Final Indices (SA)'!K39</f>
        <v>97.241538466626949</v>
      </c>
      <c r="AY39" s="34">
        <f>'[9]Final Indices (SA)'!L39</f>
        <v>100.32657151545619</v>
      </c>
      <c r="AZ39" s="34">
        <f>'[9]Final Indices (SA)'!M39</f>
        <v>96.925008995893009</v>
      </c>
      <c r="BA39" s="34"/>
      <c r="BB39" s="75">
        <v>38322</v>
      </c>
      <c r="BC39" s="34">
        <f>'[5]Final Indices (SA)'!B39</f>
        <v>96.07295082826424</v>
      </c>
      <c r="BD39" s="34">
        <f>'[5]Final Indices (SA)'!C39</f>
        <v>98.910322513511247</v>
      </c>
      <c r="BE39" s="34">
        <f>'[5]Final Indices (SA)'!D39</f>
        <v>98.072021460498348</v>
      </c>
      <c r="BF39" s="34">
        <f>'[5]Final Indices (SA)'!E39</f>
        <v>97.087236234029504</v>
      </c>
      <c r="BG39" s="34">
        <f>'[5]Final Indices (SA)'!F39</f>
        <v>72.453791627662596</v>
      </c>
      <c r="BH39" s="34">
        <f>'[5]Final Indices (SA)'!G39</f>
        <v>91.841490831907677</v>
      </c>
      <c r="BI39" s="34">
        <f>'[5]Final Indices (SA)'!H39</f>
        <v>101.79576978186482</v>
      </c>
      <c r="BJ39" s="34">
        <f>'[5]Final Indices (SA)'!J39</f>
        <v>97.116728364679901</v>
      </c>
      <c r="BK39" s="34">
        <f>'[5]Final Indices (SA)'!I39</f>
        <v>88.360763996473892</v>
      </c>
      <c r="BL39" s="34">
        <f>'[5]Final Indices (SA)'!K39</f>
        <v>95.495584487750463</v>
      </c>
      <c r="BM39" s="34">
        <f>'[5]Final Indices (SA)'!L39</f>
        <v>101.93672233397571</v>
      </c>
      <c r="BN39" s="34">
        <f>'[5]Final Indices (SA)'!M39</f>
        <v>93.681239009115757</v>
      </c>
      <c r="BO39" s="84">
        <v>38322</v>
      </c>
      <c r="BP39" s="22">
        <f t="shared" si="1"/>
        <v>-0.10593887838689331</v>
      </c>
      <c r="BQ39" s="22">
        <f t="shared" si="2"/>
        <v>5.7064595557344777E-2</v>
      </c>
      <c r="BR39" s="22">
        <f t="shared" si="3"/>
        <v>0.33432106201545975</v>
      </c>
      <c r="BS39" s="22">
        <f t="shared" si="4"/>
        <v>0.11020126751436221</v>
      </c>
      <c r="BT39" s="22">
        <f t="shared" si="5"/>
        <v>3.3307868601986312E-2</v>
      </c>
      <c r="BU39" s="22">
        <f t="shared" si="6"/>
        <v>0.19594670425212368</v>
      </c>
      <c r="BV39" s="22">
        <f t="shared" si="7"/>
        <v>0.14896767689176782</v>
      </c>
      <c r="BW39" s="22">
        <f t="shared" si="8"/>
        <v>8.8454782398533105E-2</v>
      </c>
      <c r="BX39" s="22">
        <f t="shared" si="9"/>
        <v>0.10206569045452962</v>
      </c>
      <c r="BY39" s="22">
        <f t="shared" si="10"/>
        <v>-1.7281632435895533E-2</v>
      </c>
      <c r="BZ39" s="22">
        <f t="shared" si="11"/>
        <v>0.12144610992288185</v>
      </c>
      <c r="CB39" s="22">
        <f t="shared" si="44"/>
        <v>8.6692890171441661E-2</v>
      </c>
      <c r="CC39" s="22">
        <f t="shared" si="12"/>
        <v>2.0290134130955817E-2</v>
      </c>
      <c r="CD39" s="22">
        <f t="shared" si="13"/>
        <v>6.0529075893890782E-2</v>
      </c>
      <c r="CE39" s="22">
        <f t="shared" si="14"/>
        <v>5.0767414403777966E-2</v>
      </c>
      <c r="CF39" s="22">
        <f t="shared" si="15"/>
        <v>0.31555445357553369</v>
      </c>
      <c r="CG39" s="22">
        <f t="shared" si="16"/>
        <v>5.8627764488061951E-2</v>
      </c>
      <c r="CH39" s="22">
        <f t="shared" si="17"/>
        <v>0.16480059085744658</v>
      </c>
      <c r="CI39" s="22">
        <f t="shared" si="18"/>
        <v>0.23423533932890672</v>
      </c>
      <c r="CJ39" s="22">
        <f t="shared" si="18"/>
        <v>9.4207983210227608E-2</v>
      </c>
      <c r="CK39" s="22">
        <f t="shared" si="19"/>
        <v>0.14664562216366361</v>
      </c>
      <c r="CL39" s="22">
        <f t="shared" si="20"/>
        <v>-4.7967160156329514E-2</v>
      </c>
      <c r="CM39" s="22">
        <f t="shared" si="21"/>
        <v>0.20441813997923619</v>
      </c>
      <c r="CO39" s="22">
        <f t="shared" si="22"/>
        <v>7.917323346602001E-2</v>
      </c>
      <c r="CP39" s="22">
        <f t="shared" si="23"/>
        <v>8.4616413917672384E-2</v>
      </c>
      <c r="CQ39" s="22">
        <f t="shared" si="24"/>
        <v>5.3804347826087007E-2</v>
      </c>
      <c r="CR39" s="22">
        <f t="shared" si="25"/>
        <v>0.4995166555463797</v>
      </c>
      <c r="CS39" s="22">
        <f t="shared" si="26"/>
        <v>0.12707691371529894</v>
      </c>
      <c r="CT39" s="22">
        <f t="shared" si="27"/>
        <v>0.15483037729930027</v>
      </c>
      <c r="CU39" s="22">
        <f t="shared" si="28"/>
        <v>0.2312450883341981</v>
      </c>
      <c r="CV39" s="22">
        <f t="shared" si="28"/>
        <v>-3.9220561975538915E-2</v>
      </c>
      <c r="CW39" s="22">
        <f t="shared" si="29"/>
        <v>0.10614313602094572</v>
      </c>
      <c r="CX39" s="22">
        <f t="shared" si="30"/>
        <v>-5.3084662390879944E-2</v>
      </c>
      <c r="CY39" s="22">
        <f t="shared" si="31"/>
        <v>0.16815420776039214</v>
      </c>
      <c r="DA39" s="36">
        <f t="shared" si="32"/>
        <v>-4.3233412354342193E-2</v>
      </c>
      <c r="DB39" s="36">
        <f t="shared" si="33"/>
        <v>-0.10571196548531858</v>
      </c>
      <c r="DC39" s="36">
        <f t="shared" si="34"/>
        <v>-0.11551699264652171</v>
      </c>
      <c r="DD39" s="36">
        <f t="shared" si="35"/>
        <v>3.8576939562795509E-3</v>
      </c>
      <c r="DE39" s="36">
        <f t="shared" si="36"/>
        <v>-8.1112806479999078E-2</v>
      </c>
      <c r="DF39" s="36">
        <f t="shared" si="37"/>
        <v>5.5442462522673264E-2</v>
      </c>
      <c r="DG39" s="36">
        <f t="shared" si="38"/>
        <v>0.14088991681345697</v>
      </c>
      <c r="DH39" s="36">
        <f t="shared" si="39"/>
        <v>0.12965901671873103</v>
      </c>
      <c r="DI39" s="36">
        <f t="shared" si="39"/>
        <v>0.11183079409431218</v>
      </c>
      <c r="DJ39" s="36">
        <f t="shared" si="40"/>
        <v>1.3974110736999501E-2</v>
      </c>
      <c r="DK39" s="36">
        <f t="shared" si="41"/>
        <v>2.4902612997303786E-2</v>
      </c>
      <c r="DL39" s="36">
        <f t="shared" si="42"/>
        <v>-1.0662966531370333E-2</v>
      </c>
      <c r="DN39" s="9">
        <f>'[10]S_Index G_Rates'!K46</f>
        <v>151.43744655655155</v>
      </c>
      <c r="DO39" s="9">
        <f t="shared" si="0"/>
        <v>93.880426613529195</v>
      </c>
      <c r="DQ39" s="9">
        <v>112.8058377450279</v>
      </c>
      <c r="DR39" s="9">
        <f>'[10]S_Index G_Rates'!H65</f>
        <v>178.01084593192348</v>
      </c>
      <c r="DS39" s="9"/>
      <c r="DT39" s="9"/>
      <c r="DU39" s="91">
        <f t="shared" si="45"/>
        <v>-4.4335195383669812E-2</v>
      </c>
      <c r="DV39" s="91">
        <f t="shared" ref="DV39:EF39" si="68">(BD39/BD27)-1</f>
        <v>5.4778041897995067E-2</v>
      </c>
      <c r="DW39" s="91">
        <f t="shared" si="68"/>
        <v>5.6880696925466712E-2</v>
      </c>
      <c r="DX39" s="91">
        <f t="shared" si="68"/>
        <v>5.0375563345017582E-2</v>
      </c>
      <c r="DY39" s="91">
        <f t="shared" si="68"/>
        <v>7.5952787820243728E-2</v>
      </c>
      <c r="DZ39" s="91">
        <f t="shared" si="68"/>
        <v>6.7546321634219364E-2</v>
      </c>
      <c r="EA39" s="91">
        <f t="shared" si="68"/>
        <v>0.14637246378907287</v>
      </c>
      <c r="EB39" s="91">
        <f t="shared" si="68"/>
        <v>0.16017915827175089</v>
      </c>
      <c r="EC39" s="91">
        <f t="shared" si="68"/>
        <v>0.13325216272796192</v>
      </c>
      <c r="ED39" s="91">
        <f t="shared" si="68"/>
        <v>9.6011834431220855E-2</v>
      </c>
      <c r="EE39" s="91">
        <f t="shared" si="68"/>
        <v>-4.1917249156283476E-2</v>
      </c>
      <c r="EF39" s="91">
        <f t="shared" si="68"/>
        <v>0.14396364350160762</v>
      </c>
    </row>
    <row r="40" spans="1:136" x14ac:dyDescent="0.25">
      <c r="A40" s="72">
        <f>'[6]SEA Index'!A39</f>
        <v>38353</v>
      </c>
      <c r="B40" s="63">
        <f>'[6]SEA Index'!B39</f>
        <v>106.53341057587447</v>
      </c>
      <c r="C40" s="63">
        <f>'[6]SEA Index'!C39</f>
        <v>98.783291746654612</v>
      </c>
      <c r="D40" s="63">
        <f>'[6]SEA Index'!D39</f>
        <v>85.877395915740095</v>
      </c>
      <c r="E40" s="63">
        <f>'[6]SEA Index'!E39</f>
        <v>89.760341161683613</v>
      </c>
      <c r="F40" s="63">
        <f>'[6]SEA Index'!F39</f>
        <v>100.78437169538128</v>
      </c>
      <c r="G40" s="63">
        <f>'[1]Index Data'!G39</f>
        <v>112.61588912296391</v>
      </c>
      <c r="H40" s="63">
        <f>'[6]SEA Index'!H39</f>
        <v>93.007482612689941</v>
      </c>
      <c r="I40" s="63">
        <f>'[6]SEA Index'!I39</f>
        <v>97.470329496560083</v>
      </c>
      <c r="J40" s="63">
        <f>'[6]SEA Index'!J39</f>
        <v>98.287376595562236</v>
      </c>
      <c r="K40" s="63">
        <f>'[6]SEA Index'!K39</f>
        <v>100.0931127697966</v>
      </c>
      <c r="L40" s="101">
        <f>'[6]SEA Index'!L39</f>
        <v>98.345379091617119</v>
      </c>
      <c r="N40" s="74">
        <v>38353</v>
      </c>
      <c r="O40" s="34">
        <f>'[2]Final Indices (SA)'!B40</f>
        <v>98.516230721587945</v>
      </c>
      <c r="P40" s="34">
        <f>'[2]Final Indices (SA)'!C40</f>
        <v>99.541519641834753</v>
      </c>
      <c r="Q40" s="34">
        <f>'[2]Final Indices (SA)'!D40</f>
        <v>99.040756916266218</v>
      </c>
      <c r="R40" s="34">
        <f>'[2]Final Indices (SA)'!E40</f>
        <v>102.49181610878823</v>
      </c>
      <c r="S40" s="34">
        <f>'[2]Final Indices (SA)'!F40</f>
        <v>78.011375993652393</v>
      </c>
      <c r="T40" s="34">
        <f>'[2]Final Indices (SA)'!G40</f>
        <v>96.261153405024899</v>
      </c>
      <c r="U40" s="34">
        <f>'[2]Final Indices (SA)'!H40</f>
        <v>104.32860813169371</v>
      </c>
      <c r="V40" s="34">
        <f>'[2]Final Indices (SA)'!I40</f>
        <v>95.758426583818817</v>
      </c>
      <c r="W40" s="34">
        <f>'[2]Final Indices (SA)'!J40</f>
        <v>96.479465017526124</v>
      </c>
      <c r="X40" s="34">
        <f>'[2]Final Indices (SA)'!K40</f>
        <v>97.73656174484185</v>
      </c>
      <c r="Y40" s="34">
        <f>'[2]Final Indices (SA)'!L40</f>
        <v>97.91152797762544</v>
      </c>
      <c r="Z40" s="34">
        <f>'[2]Final Indices (SA)'!M40</f>
        <v>99.821301703285059</v>
      </c>
      <c r="AA40" s="33"/>
      <c r="AB40" s="74">
        <v>38353</v>
      </c>
      <c r="AC40" s="9">
        <f>'[3]Seasonal Adjustment'!$G39</f>
        <v>95.17589435099049</v>
      </c>
      <c r="AD40" s="34">
        <f>'[8]Final Indices (SA)'!C40</f>
        <v>95.703066466460385</v>
      </c>
      <c r="AE40" s="9">
        <f>'[3]Seasonal Adjustment'!$U39</f>
        <v>101.37170352351875</v>
      </c>
      <c r="AF40" s="9">
        <f>'[3]Final Indices (SA)'!E40</f>
        <v>87.373549622979198</v>
      </c>
      <c r="AG40" s="9">
        <f>'[3]Final Indices (SA)'!F40</f>
        <v>99.371097763786722</v>
      </c>
      <c r="AH40" s="9">
        <f>'[3]Final Indices (SA)'!G40</f>
        <v>106.52286401457712</v>
      </c>
      <c r="AI40" s="9">
        <f>'[3]Final Indices (SA)'!H40</f>
        <v>98.290624055726539</v>
      </c>
      <c r="AJ40" s="9">
        <f>'[3]Final Indices (SA)'!I40</f>
        <v>91.112856367504648</v>
      </c>
      <c r="AK40" s="9">
        <f>'[3]Final Indices (SA)'!J40</f>
        <v>97.009238328958546</v>
      </c>
      <c r="AL40" s="9">
        <f>'[3]Final Indices (SA)'!K40</f>
        <v>102.36979660897099</v>
      </c>
      <c r="AM40" s="9">
        <f>'[3]Final Indices (SA)'!L40</f>
        <v>94.763535283274479</v>
      </c>
      <c r="AN40" s="74">
        <v>38353</v>
      </c>
      <c r="AO40" s="34">
        <f>'[9]Final Indices (SA)'!B40</f>
        <v>97.75090056691154</v>
      </c>
      <c r="AP40" s="34">
        <f>'[9]Final Indices (SA)'!C40</f>
        <v>103.73286564630453</v>
      </c>
      <c r="AQ40" s="34">
        <f>'[9]Final Indices (SA)'!D40</f>
        <v>99.293232582338817</v>
      </c>
      <c r="AR40" s="34">
        <f>'[9]Final Indices (SA)'!E40</f>
        <v>105.35469793614467</v>
      </c>
      <c r="AS40" s="34">
        <f>'[9]Final Indices (SA)'!F40</f>
        <v>189.40029537118565</v>
      </c>
      <c r="AT40" s="34">
        <f>'[9]Final Indices (SA)'!G40</f>
        <v>97.775199937455511</v>
      </c>
      <c r="AU40" s="34">
        <f>'[9]Final Indices (SA)'!H40</f>
        <v>103.87041187612648</v>
      </c>
      <c r="AV40" s="34">
        <f>'[9]Final Indices (SA)'!I40</f>
        <v>93.735251710083062</v>
      </c>
      <c r="AW40" s="34">
        <f>'[9]Final Indices (SA)'!J40</f>
        <v>90.319086204664174</v>
      </c>
      <c r="AX40" s="34">
        <f>'[9]Final Indices (SA)'!K40</f>
        <v>99.288654738224395</v>
      </c>
      <c r="AY40" s="34">
        <f>'[9]Final Indices (SA)'!L40</f>
        <v>99.601240053088389</v>
      </c>
      <c r="AZ40" s="134">
        <f>'[9]Final Indices (SA)'!M40</f>
        <v>99.009839557095077</v>
      </c>
      <c r="BA40" s="34"/>
      <c r="BB40" s="75">
        <v>38353</v>
      </c>
      <c r="BC40" s="34">
        <f>'[5]Final Indices (SA)'!B40</f>
        <v>98.968856859372409</v>
      </c>
      <c r="BD40" s="34">
        <f>'[5]Final Indices (SA)'!C40</f>
        <v>101.5736364917498</v>
      </c>
      <c r="BE40" s="34">
        <f>'[5]Final Indices (SA)'!D40</f>
        <v>98.618302679863888</v>
      </c>
      <c r="BF40" s="34">
        <f>'[5]Final Indices (SA)'!E40</f>
        <v>98.905591896186678</v>
      </c>
      <c r="BG40" s="34">
        <f>'[5]Final Indices (SA)'!F40</f>
        <v>98.986433143051258</v>
      </c>
      <c r="BH40" s="34">
        <f>'[5]Final Indices (SA)'!G40</f>
        <v>98.831414711009174</v>
      </c>
      <c r="BI40" s="34">
        <f>'[5]Final Indices (SA)'!H40</f>
        <v>106.88132744209227</v>
      </c>
      <c r="BJ40" s="34">
        <f>'[5]Final Indices (SA)'!J40</f>
        <v>100.94501446688426</v>
      </c>
      <c r="BK40" s="34">
        <f>'[5]Final Indices (SA)'!I40</f>
        <v>95.394363028194363</v>
      </c>
      <c r="BL40" s="34">
        <f>'[5]Final Indices (SA)'!K40</f>
        <v>99.96621192325982</v>
      </c>
      <c r="BM40" s="34">
        <f>'[5]Final Indices (SA)'!L40</f>
        <v>101.9352493364345</v>
      </c>
      <c r="BN40" s="34">
        <f>'[5]Final Indices (SA)'!M40</f>
        <v>98.068344928773442</v>
      </c>
      <c r="BO40" s="84">
        <v>38353</v>
      </c>
      <c r="BP40" s="22">
        <f t="shared" si="1"/>
        <v>-0.13143957631198833</v>
      </c>
      <c r="BQ40" s="22">
        <f t="shared" si="2"/>
        <v>5.9804590329750162E-2</v>
      </c>
      <c r="BR40" s="22">
        <f t="shared" si="3"/>
        <v>0.26442197688827251</v>
      </c>
      <c r="BS40" s="22">
        <f t="shared" si="4"/>
        <v>6.9140478168308261E-2</v>
      </c>
      <c r="BT40" s="22">
        <f t="shared" si="5"/>
        <v>2.8115919264902089E-2</v>
      </c>
      <c r="BU40" s="22">
        <f t="shared" si="6"/>
        <v>0.18865050806724848</v>
      </c>
      <c r="BV40" s="22">
        <f t="shared" si="7"/>
        <v>0.1705618234478572</v>
      </c>
      <c r="BW40" s="22">
        <f t="shared" si="8"/>
        <v>0.10913083753806041</v>
      </c>
      <c r="BX40" s="22">
        <f t="shared" si="9"/>
        <v>0.11255640233614428</v>
      </c>
      <c r="BY40" s="22">
        <f t="shared" si="10"/>
        <v>-2.0326390895535673E-2</v>
      </c>
      <c r="BZ40" s="22">
        <f t="shared" si="11"/>
        <v>0.13563986208952805</v>
      </c>
      <c r="CB40" s="22">
        <f t="shared" si="44"/>
        <v>7.9887211070489128E-2</v>
      </c>
      <c r="CC40" s="22">
        <f t="shared" si="12"/>
        <v>4.2258420438981537E-2</v>
      </c>
      <c r="CD40" s="22">
        <f t="shared" si="13"/>
        <v>6.8082706080955457E-2</v>
      </c>
      <c r="CE40" s="22">
        <f t="shared" si="14"/>
        <v>4.78525201019806E-2</v>
      </c>
      <c r="CF40" s="22">
        <f t="shared" si="15"/>
        <v>-0.55023328138152006</v>
      </c>
      <c r="CG40" s="22">
        <f t="shared" si="16"/>
        <v>7.5395320452720238E-2</v>
      </c>
      <c r="CH40" s="22">
        <f t="shared" si="17"/>
        <v>0.16641900406042964</v>
      </c>
      <c r="CI40" s="22">
        <f t="shared" si="18"/>
        <v>0.21617392826839077</v>
      </c>
      <c r="CJ40" s="22">
        <f t="shared" si="18"/>
        <v>0.11468635264578508</v>
      </c>
      <c r="CK40" s="22">
        <f t="shared" si="19"/>
        <v>9.0657188792640175E-2</v>
      </c>
      <c r="CL40" s="22">
        <f t="shared" si="20"/>
        <v>-2.89494926506636E-2</v>
      </c>
      <c r="CM40" s="22">
        <f t="shared" si="21"/>
        <v>0.12317246171859031</v>
      </c>
      <c r="CO40" s="22">
        <f t="shared" si="22"/>
        <v>4.617059309864513E-2</v>
      </c>
      <c r="CP40" s="22">
        <f t="shared" si="23"/>
        <v>8.4373901415470742E-2</v>
      </c>
      <c r="CQ40" s="22">
        <f t="shared" si="24"/>
        <v>4.5403587443946014E-2</v>
      </c>
      <c r="CR40" s="22">
        <f t="shared" si="25"/>
        <v>0.14127300691851974</v>
      </c>
      <c r="CS40" s="22">
        <f t="shared" si="26"/>
        <v>0.1499606823888926</v>
      </c>
      <c r="CT40" s="22">
        <f t="shared" si="27"/>
        <v>0.15905103186749159</v>
      </c>
      <c r="CU40" s="22">
        <f t="shared" si="28"/>
        <v>0.23482680273054646</v>
      </c>
      <c r="CV40" s="22">
        <f t="shared" si="28"/>
        <v>-1.678369013815828E-2</v>
      </c>
      <c r="CW40" s="22">
        <f t="shared" si="29"/>
        <v>0.11035908539663919</v>
      </c>
      <c r="CX40" s="22">
        <f t="shared" si="30"/>
        <v>-3.131593566471047E-2</v>
      </c>
      <c r="CY40" s="22">
        <f t="shared" si="31"/>
        <v>0.1462551375391592</v>
      </c>
      <c r="DA40" s="36">
        <f t="shared" si="32"/>
        <v>6.350435999625148E-3</v>
      </c>
      <c r="DB40" s="36">
        <f t="shared" si="33"/>
        <v>-0.11349322000304995</v>
      </c>
      <c r="DC40" s="36">
        <f t="shared" si="34"/>
        <v>-7.1525143984172868E-2</v>
      </c>
      <c r="DD40" s="36">
        <f t="shared" si="35"/>
        <v>-1.108742004264418E-2</v>
      </c>
      <c r="DE40" s="36">
        <f t="shared" si="36"/>
        <v>-0.34502118577240259</v>
      </c>
      <c r="DF40" s="36">
        <f t="shared" si="37"/>
        <v>7.2958023960979057E-2</v>
      </c>
      <c r="DG40" s="36">
        <f t="shared" si="38"/>
        <v>0.14594423384168431</v>
      </c>
      <c r="DH40" s="36">
        <f t="shared" si="39"/>
        <v>9.9965888541433845E-2</v>
      </c>
      <c r="DI40" s="36">
        <f t="shared" si="39"/>
        <v>0.11092922372115788</v>
      </c>
      <c r="DJ40" s="36">
        <f t="shared" si="40"/>
        <v>1.2907189262157059E-2</v>
      </c>
      <c r="DK40" s="36">
        <f t="shared" si="41"/>
        <v>3.7870647794834511E-2</v>
      </c>
      <c r="DL40" s="36">
        <f t="shared" si="42"/>
        <v>-3.0673915747666869E-2</v>
      </c>
      <c r="DN40" s="9">
        <f>'[10]S_Index G_Rates'!K47</f>
        <v>152.57770714661089</v>
      </c>
      <c r="DO40" s="9">
        <f t="shared" si="0"/>
        <v>94.58730693328809</v>
      </c>
      <c r="DQ40" s="9">
        <v>113.32093289454856</v>
      </c>
      <c r="DR40" s="9">
        <f>'[10]S_Index G_Rates'!H66</f>
        <v>174.48971548367834</v>
      </c>
      <c r="DS40" s="9"/>
      <c r="DT40" s="9"/>
      <c r="DU40" s="91">
        <f t="shared" si="45"/>
        <v>-3.0527812598219906E-2</v>
      </c>
      <c r="DV40" s="91">
        <f t="shared" ref="DV40:EF40" si="69">(BD40/BD28)-1</f>
        <v>5.9469730583245672E-2</v>
      </c>
      <c r="DW40" s="91">
        <f t="shared" si="69"/>
        <v>5.9120372551380473E-2</v>
      </c>
      <c r="DX40" s="91">
        <f t="shared" si="69"/>
        <v>3.6155289933814005E-2</v>
      </c>
      <c r="DY40" s="91">
        <f t="shared" si="69"/>
        <v>0.63067229226767085</v>
      </c>
      <c r="DZ40" s="91">
        <f t="shared" si="69"/>
        <v>8.3739110218635338E-2</v>
      </c>
      <c r="EA40" s="91">
        <f t="shared" si="69"/>
        <v>0.15419280108173417</v>
      </c>
      <c r="EB40" s="91">
        <f t="shared" si="69"/>
        <v>0.18677753626578575</v>
      </c>
      <c r="EC40" s="91">
        <f t="shared" si="69"/>
        <v>0.10445840080475399</v>
      </c>
      <c r="ED40" s="91">
        <f t="shared" si="69"/>
        <v>0.11056519706919521</v>
      </c>
      <c r="EE40" s="91">
        <f t="shared" si="69"/>
        <v>-3.6853286874586999E-2</v>
      </c>
      <c r="EF40" s="91">
        <f t="shared" si="69"/>
        <v>0.15305921925997024</v>
      </c>
    </row>
    <row r="41" spans="1:136" x14ac:dyDescent="0.25">
      <c r="A41" s="72">
        <f>'[6]SEA Index'!A40</f>
        <v>38384</v>
      </c>
      <c r="B41" s="63">
        <f>'[6]SEA Index'!B40</f>
        <v>103.53596718822646</v>
      </c>
      <c r="C41" s="63">
        <f>'[6]SEA Index'!C40</f>
        <v>98.961088891936598</v>
      </c>
      <c r="D41" s="63">
        <f>'[6]SEA Index'!D40</f>
        <v>85.010619008100676</v>
      </c>
      <c r="E41" s="63">
        <f>'[6]SEA Index'!E40</f>
        <v>93.874036145938163</v>
      </c>
      <c r="F41" s="63">
        <f>'[6]SEA Index'!F40</f>
        <v>101.23334708565898</v>
      </c>
      <c r="G41" s="63">
        <f>'[1]Index Data'!G40</f>
        <v>115.65705647000247</v>
      </c>
      <c r="H41" s="63">
        <f>'[6]SEA Index'!H40</f>
        <v>94.655350478831437</v>
      </c>
      <c r="I41" s="63">
        <f>'[6]SEA Index'!I40</f>
        <v>96.949350049396728</v>
      </c>
      <c r="J41" s="63">
        <f>'[6]SEA Index'!J40</f>
        <v>97.136935167563593</v>
      </c>
      <c r="K41" s="63">
        <f>'[6]SEA Index'!K40</f>
        <v>99.767354568230587</v>
      </c>
      <c r="L41" s="101">
        <f>'[6]SEA Index'!L40</f>
        <v>97.511615336601793</v>
      </c>
      <c r="N41" s="74">
        <v>38384</v>
      </c>
      <c r="O41" s="34">
        <f>'[2]Final Indices (SA)'!B41</f>
        <v>95.204044847470527</v>
      </c>
      <c r="P41" s="34">
        <f>'[2]Final Indices (SA)'!C41</f>
        <v>103.46471361558815</v>
      </c>
      <c r="Q41" s="34">
        <f>'[2]Final Indices (SA)'!D41</f>
        <v>98.745013073231817</v>
      </c>
      <c r="R41" s="34">
        <f>'[2]Final Indices (SA)'!E41</f>
        <v>102.54782316280374</v>
      </c>
      <c r="S41" s="34">
        <f>'[2]Final Indices (SA)'!F41</f>
        <v>90.844742086581206</v>
      </c>
      <c r="T41" s="34">
        <f>'[2]Final Indices (SA)'!G41</f>
        <v>97.662549709582009</v>
      </c>
      <c r="U41" s="34">
        <f>'[2]Final Indices (SA)'!H41</f>
        <v>101.90604576394666</v>
      </c>
      <c r="V41" s="34">
        <f>'[2]Final Indices (SA)'!I41</f>
        <v>97.250599180160577</v>
      </c>
      <c r="W41" s="34">
        <f>'[2]Final Indices (SA)'!J41</f>
        <v>97.577389154962447</v>
      </c>
      <c r="X41" s="34">
        <f>'[2]Final Indices (SA)'!K41</f>
        <v>98.264922351352538</v>
      </c>
      <c r="Y41" s="34">
        <f>'[2]Final Indices (SA)'!L41</f>
        <v>99.128356912553627</v>
      </c>
      <c r="Z41" s="34">
        <f>'[2]Final Indices (SA)'!M41</f>
        <v>99.128973193853327</v>
      </c>
      <c r="AA41" s="33"/>
      <c r="AB41" s="74">
        <v>38384</v>
      </c>
      <c r="AC41" s="9">
        <f>'[3]Seasonal Adjustment'!$G40</f>
        <v>95.967688521050491</v>
      </c>
      <c r="AD41" s="34">
        <f>'[8]Final Indices (SA)'!C41</f>
        <v>96.415963004339119</v>
      </c>
      <c r="AE41" s="9">
        <f>'[3]Seasonal Adjustment'!$U40</f>
        <v>102.32526265825493</v>
      </c>
      <c r="AF41" s="9">
        <f>'[3]Final Indices (SA)'!E41</f>
        <v>94.526685176743626</v>
      </c>
      <c r="AG41" s="9">
        <f>'[3]Final Indices (SA)'!F41</f>
        <v>98.926120918228946</v>
      </c>
      <c r="AH41" s="9">
        <f>'[3]Final Indices (SA)'!G41</f>
        <v>102.72367528876042</v>
      </c>
      <c r="AI41" s="9">
        <f>'[3]Final Indices (SA)'!H41</f>
        <v>100.20572353845154</v>
      </c>
      <c r="AJ41" s="9">
        <f>'[3]Final Indices (SA)'!I41</f>
        <v>94.073037763530536</v>
      </c>
      <c r="AK41" s="9">
        <f>'[3]Final Indices (SA)'!J41</f>
        <v>98.182575773030806</v>
      </c>
      <c r="AL41" s="9">
        <f>'[3]Final Indices (SA)'!K41</f>
        <v>102.01577145244853</v>
      </c>
      <c r="AM41" s="9">
        <f>'[3]Final Indices (SA)'!L41</f>
        <v>96.242546005541456</v>
      </c>
      <c r="AN41" s="74">
        <v>38384</v>
      </c>
      <c r="AO41" s="34">
        <f>'[9]Final Indices (SA)'!B41</f>
        <v>100.10809393348676</v>
      </c>
      <c r="AP41" s="34">
        <f>'[9]Final Indices (SA)'!C41</f>
        <v>104.49835794066301</v>
      </c>
      <c r="AQ41" s="34">
        <f>'[9]Final Indices (SA)'!D41</f>
        <v>98.643240168121721</v>
      </c>
      <c r="AR41" s="34">
        <f>'[9]Final Indices (SA)'!E41</f>
        <v>104.18761839418842</v>
      </c>
      <c r="AS41" s="34">
        <f>'[9]Final Indices (SA)'!F41</f>
        <v>102.29784620786396</v>
      </c>
      <c r="AT41" s="34">
        <f>'[9]Final Indices (SA)'!G41</f>
        <v>98.217233455797199</v>
      </c>
      <c r="AU41" s="34">
        <f>'[9]Final Indices (SA)'!H41</f>
        <v>96.879314647015548</v>
      </c>
      <c r="AV41" s="34">
        <f>'[9]Final Indices (SA)'!I41</f>
        <v>93.946118057936914</v>
      </c>
      <c r="AW41" s="34">
        <f>'[9]Final Indices (SA)'!J41</f>
        <v>91.674546372785571</v>
      </c>
      <c r="AX41" s="34">
        <f>'[9]Final Indices (SA)'!K41</f>
        <v>97.446003362887126</v>
      </c>
      <c r="AY41" s="34">
        <f>'[9]Final Indices (SA)'!L41</f>
        <v>99.091949001998742</v>
      </c>
      <c r="AZ41" s="134">
        <f>'[9]Final Indices (SA)'!M41</f>
        <v>97.807198112115955</v>
      </c>
      <c r="BA41" s="34"/>
      <c r="BB41" s="75">
        <v>38384</v>
      </c>
      <c r="BC41" s="34">
        <f>'[5]Final Indices (SA)'!B41</f>
        <v>100.73764652385685</v>
      </c>
      <c r="BD41" s="34">
        <f>'[5]Final Indices (SA)'!C41</f>
        <v>102.16205998426786</v>
      </c>
      <c r="BE41" s="34">
        <f>'[5]Final Indices (SA)'!D41</f>
        <v>98.699088240777627</v>
      </c>
      <c r="BF41" s="34">
        <f>'[5]Final Indices (SA)'!E41</f>
        <v>99.713708578752019</v>
      </c>
      <c r="BG41" s="34">
        <f>'[5]Final Indices (SA)'!F41</f>
        <v>108.33584607649468</v>
      </c>
      <c r="BH41" s="34">
        <f>'[5]Final Indices (SA)'!G41</f>
        <v>98.494198355300668</v>
      </c>
      <c r="BI41" s="34">
        <f>'[5]Final Indices (SA)'!H41</f>
        <v>102.75839006188072</v>
      </c>
      <c r="BJ41" s="34">
        <f>'[5]Final Indices (SA)'!J41</f>
        <v>102.81850733574883</v>
      </c>
      <c r="BK41" s="34">
        <f>'[5]Final Indices (SA)'!I41</f>
        <v>94.227226530224584</v>
      </c>
      <c r="BL41" s="34">
        <f>'[5]Final Indices (SA)'!K41</f>
        <v>99.845735173476172</v>
      </c>
      <c r="BM41" s="34">
        <f>'[5]Final Indices (SA)'!L41</f>
        <v>103.24162054472025</v>
      </c>
      <c r="BN41" s="34">
        <f>'[5]Final Indices (SA)'!M41</f>
        <v>96.710739958045195</v>
      </c>
      <c r="BO41" s="84">
        <v>38384</v>
      </c>
      <c r="BP41" s="22">
        <f t="shared" si="1"/>
        <v>-7.3936466654281996E-2</v>
      </c>
      <c r="BQ41" s="22">
        <f t="shared" si="2"/>
        <v>5.6406042373778664E-2</v>
      </c>
      <c r="BR41" s="22">
        <f t="shared" si="3"/>
        <v>0.10992803872007251</v>
      </c>
      <c r="BS41" s="22">
        <f t="shared" si="4"/>
        <v>8.9376837365921391E-2</v>
      </c>
      <c r="BT41" s="22">
        <f t="shared" si="5"/>
        <v>2.9243027888446127E-2</v>
      </c>
      <c r="BU41" s="22">
        <f t="shared" si="6"/>
        <v>0.15944700806179557</v>
      </c>
      <c r="BV41" s="22">
        <f t="shared" si="7"/>
        <v>0.17313751519384324</v>
      </c>
      <c r="BW41" s="22">
        <f t="shared" si="8"/>
        <v>0.12070035076826402</v>
      </c>
      <c r="BX41" s="22">
        <f t="shared" si="9"/>
        <v>0.11398049479525252</v>
      </c>
      <c r="BY41" s="22">
        <f t="shared" si="10"/>
        <v>-4.1852912093521488E-2</v>
      </c>
      <c r="BZ41" s="22">
        <f t="shared" si="11"/>
        <v>0.16264038043393225</v>
      </c>
      <c r="CB41" s="22">
        <f t="shared" si="44"/>
        <v>4.4620635280336218E-2</v>
      </c>
      <c r="CC41" s="22">
        <f t="shared" si="12"/>
        <v>8.5641770762910685E-2</v>
      </c>
      <c r="CD41" s="22">
        <f t="shared" si="13"/>
        <v>6.3168695566642619E-2</v>
      </c>
      <c r="CE41" s="22">
        <f t="shared" si="14"/>
        <v>4.2259006815968947E-2</v>
      </c>
      <c r="CF41" s="22">
        <f t="shared" si="15"/>
        <v>-0.45207738545844178</v>
      </c>
      <c r="CG41" s="22">
        <f t="shared" si="16"/>
        <v>0.10028074143070387</v>
      </c>
      <c r="CH41" s="22">
        <f t="shared" si="17"/>
        <v>0.10488909063374363</v>
      </c>
      <c r="CI41" s="22">
        <f t="shared" si="18"/>
        <v>0.22205445893129183</v>
      </c>
      <c r="CJ41" s="22">
        <f t="shared" si="18"/>
        <v>0.13120685138940646</v>
      </c>
      <c r="CK41" s="22">
        <f t="shared" si="19"/>
        <v>9.130005326145052E-2</v>
      </c>
      <c r="CL41" s="22">
        <f t="shared" si="20"/>
        <v>-1.2648682197415106E-2</v>
      </c>
      <c r="CM41" s="22">
        <f t="shared" si="21"/>
        <v>0.10528039370040099</v>
      </c>
      <c r="CO41" s="22">
        <f t="shared" si="22"/>
        <v>4.8783934298641141E-2</v>
      </c>
      <c r="CP41" s="22">
        <f t="shared" si="23"/>
        <v>8.5295796439190497E-2</v>
      </c>
      <c r="CQ41" s="22">
        <f t="shared" si="24"/>
        <v>0.10011990407673843</v>
      </c>
      <c r="CR41" s="22">
        <f t="shared" si="25"/>
        <v>0.21312933569742687</v>
      </c>
      <c r="CS41" s="22">
        <f t="shared" si="26"/>
        <v>0.15756348286495703</v>
      </c>
      <c r="CT41" s="22">
        <f t="shared" si="27"/>
        <v>9.8230945351891918E-2</v>
      </c>
      <c r="CU41" s="22">
        <f t="shared" si="28"/>
        <v>0.23221431791837444</v>
      </c>
      <c r="CV41" s="22">
        <f t="shared" si="28"/>
        <v>-1.8854962753289684E-4</v>
      </c>
      <c r="CW41" s="22">
        <f t="shared" si="29"/>
        <v>0.10728859781333488</v>
      </c>
      <c r="CX41" s="22">
        <f t="shared" si="30"/>
        <v>-4.0401265104052397E-2</v>
      </c>
      <c r="CY41" s="22">
        <f t="shared" si="31"/>
        <v>0.15390793833570648</v>
      </c>
      <c r="DA41" s="36">
        <f t="shared" si="32"/>
        <v>6.2290684913792305E-2</v>
      </c>
      <c r="DB41" s="36">
        <f t="shared" si="33"/>
        <v>-9.650701551619234E-2</v>
      </c>
      <c r="DC41" s="36">
        <f t="shared" si="34"/>
        <v>-8.2465551332655318E-2</v>
      </c>
      <c r="DD41" s="36">
        <f t="shared" si="35"/>
        <v>-3.9545645771981497E-2</v>
      </c>
      <c r="DE41" s="36">
        <f t="shared" si="36"/>
        <v>-0.65527718415272984</v>
      </c>
      <c r="DF41" s="36">
        <f t="shared" si="37"/>
        <v>3.7462227759779587E-2</v>
      </c>
      <c r="DG41" s="36">
        <f t="shared" si="38"/>
        <v>5.6955881811844522E-2</v>
      </c>
      <c r="DH41" s="36">
        <f t="shared" si="39"/>
        <v>0.17563163944100824</v>
      </c>
      <c r="DI41" s="36">
        <f t="shared" si="39"/>
        <v>0.14385630337241517</v>
      </c>
      <c r="DJ41" s="36">
        <f t="shared" si="40"/>
        <v>3.2618950601996932E-3</v>
      </c>
      <c r="DK41" s="36">
        <f t="shared" si="41"/>
        <v>4.9326311473482543E-2</v>
      </c>
      <c r="DL41" s="36">
        <f t="shared" si="42"/>
        <v>-4.906920597922082E-2</v>
      </c>
      <c r="DN41" s="9">
        <f>'[10]S_Index G_Rates'!K48</f>
        <v>152.8971191631515</v>
      </c>
      <c r="DO41" s="9">
        <f t="shared" si="0"/>
        <v>94.785319624733745</v>
      </c>
      <c r="DQ41" s="9">
        <v>113.40678208613535</v>
      </c>
      <c r="DR41" s="9">
        <f>'[10]S_Index G_Rates'!H67</f>
        <v>171.67299512162364</v>
      </c>
      <c r="DS41" s="9"/>
      <c r="DT41" s="9"/>
      <c r="DU41" s="91">
        <f t="shared" si="45"/>
        <v>1.0445650661276673E-2</v>
      </c>
      <c r="DV41" s="91">
        <f t="shared" ref="DV41:EF41" si="70">(BD41/BD29)-1</f>
        <v>5.8575068195505509E-2</v>
      </c>
      <c r="DW41" s="91">
        <f t="shared" si="70"/>
        <v>5.770469249112109E-2</v>
      </c>
      <c r="DX41" s="91">
        <f t="shared" si="70"/>
        <v>3.7428402133122596E-2</v>
      </c>
      <c r="DY41" s="91">
        <f t="shared" si="70"/>
        <v>0.84200937499854311</v>
      </c>
      <c r="DZ41" s="91">
        <f t="shared" si="70"/>
        <v>7.8568598311032245E-2</v>
      </c>
      <c r="EA41" s="91">
        <f t="shared" si="70"/>
        <v>9.4230521542091106E-2</v>
      </c>
      <c r="EB41" s="91">
        <f t="shared" si="70"/>
        <v>0.19629221076521164</v>
      </c>
      <c r="EC41" s="91">
        <f t="shared" si="70"/>
        <v>7.6719573399934404E-2</v>
      </c>
      <c r="ED41" s="91">
        <f t="shared" si="70"/>
        <v>0.10336398045872208</v>
      </c>
      <c r="EE41" s="91">
        <f t="shared" si="70"/>
        <v>-1.1412015366653039E-2</v>
      </c>
      <c r="EF41" s="91">
        <f t="shared" si="70"/>
        <v>0.11610094155447759</v>
      </c>
    </row>
    <row r="42" spans="1:136" x14ac:dyDescent="0.25">
      <c r="A42" s="72">
        <f>'[6]SEA Index'!A41</f>
        <v>38412</v>
      </c>
      <c r="B42" s="63">
        <f>'[6]SEA Index'!B41</f>
        <v>101.51325697570164</v>
      </c>
      <c r="C42" s="63">
        <f>'[6]SEA Index'!C41</f>
        <v>99.305518662592775</v>
      </c>
      <c r="D42" s="63">
        <f>'[6]SEA Index'!D41</f>
        <v>81.644070018875752</v>
      </c>
      <c r="E42" s="63">
        <f>'[6]SEA Index'!E41</f>
        <v>94.842985615458147</v>
      </c>
      <c r="F42" s="63">
        <f>'[6]SEA Index'!F41</f>
        <v>101.24324312369779</v>
      </c>
      <c r="G42" s="63">
        <f>'[1]Index Data'!G41</f>
        <v>110.49066307196291</v>
      </c>
      <c r="H42" s="63">
        <f>'[6]SEA Index'!H41</f>
        <v>91.564522342335948</v>
      </c>
      <c r="I42" s="63">
        <f>'[6]SEA Index'!I41</f>
        <v>96.157839866550376</v>
      </c>
      <c r="J42" s="63">
        <f>'[6]SEA Index'!J41</f>
        <v>98.064282873446004</v>
      </c>
      <c r="K42" s="63">
        <f>'[6]SEA Index'!K41</f>
        <v>101.00927948617567</v>
      </c>
      <c r="L42" s="101">
        <f>'[6]SEA Index'!L41</f>
        <v>97.232173587946804</v>
      </c>
      <c r="N42" s="74">
        <v>38412</v>
      </c>
      <c r="O42" s="34">
        <f>'[2]Final Indices (SA)'!B42</f>
        <v>95.750196812003921</v>
      </c>
      <c r="P42" s="34">
        <f>'[2]Final Indices (SA)'!C42</f>
        <v>105.42064739652066</v>
      </c>
      <c r="Q42" s="34">
        <f>'[2]Final Indices (SA)'!D42</f>
        <v>99.58009402244204</v>
      </c>
      <c r="R42" s="34">
        <f>'[2]Final Indices (SA)'!E42</f>
        <v>98.346211357983179</v>
      </c>
      <c r="S42" s="34">
        <f>'[2]Final Indices (SA)'!F42</f>
        <v>93.459161920800611</v>
      </c>
      <c r="T42" s="34">
        <f>'[2]Final Indices (SA)'!G42</f>
        <v>98.069292343300745</v>
      </c>
      <c r="U42" s="34">
        <f>'[2]Final Indices (SA)'!H42</f>
        <v>99.046638080033659</v>
      </c>
      <c r="V42" s="34">
        <f>'[2]Final Indices (SA)'!I42</f>
        <v>97.965604185983608</v>
      </c>
      <c r="W42" s="34">
        <f>'[2]Final Indices (SA)'!J42</f>
        <v>96.361196541702171</v>
      </c>
      <c r="X42" s="34">
        <f>'[2]Final Indices (SA)'!K42</f>
        <v>98.08483000780619</v>
      </c>
      <c r="Y42" s="34">
        <f>'[2]Final Indices (SA)'!L42</f>
        <v>99.611669257074595</v>
      </c>
      <c r="Z42" s="34">
        <f>'[2]Final Indices (SA)'!M42</f>
        <v>98.467208449917663</v>
      </c>
      <c r="AA42" s="33"/>
      <c r="AB42" s="74">
        <v>38412</v>
      </c>
      <c r="AC42" s="9">
        <f>'[3]Seasonal Adjustment'!$G41</f>
        <v>97.516332065045191</v>
      </c>
      <c r="AD42" s="34">
        <f>'[8]Final Indices (SA)'!C42</f>
        <v>97.638746576493006</v>
      </c>
      <c r="AE42" s="9">
        <f>'[3]Seasonal Adjustment'!$U41</f>
        <v>100.66289142650176</v>
      </c>
      <c r="AF42" s="9">
        <f>'[3]Final Indices (SA)'!E42</f>
        <v>100.64539722420899</v>
      </c>
      <c r="AG42" s="9">
        <f>'[3]Final Indices (SA)'!F42</f>
        <v>100.50346798029844</v>
      </c>
      <c r="AH42" s="9">
        <f>'[3]Final Indices (SA)'!G42</f>
        <v>99.976384331934781</v>
      </c>
      <c r="AI42" s="9">
        <f>'[3]Final Indices (SA)'!H42</f>
        <v>99.902195092636148</v>
      </c>
      <c r="AJ42" s="9">
        <f>'[3]Final Indices (SA)'!I42</f>
        <v>96.522579700770635</v>
      </c>
      <c r="AK42" s="9">
        <f>'[3]Final Indices (SA)'!J42</f>
        <v>99.170607895222886</v>
      </c>
      <c r="AL42" s="9">
        <f>'[3]Final Indices (SA)'!K42</f>
        <v>100.95675440941625</v>
      </c>
      <c r="AM42" s="9">
        <f>'[3]Final Indices (SA)'!L42</f>
        <v>98.230780570708632</v>
      </c>
      <c r="AN42" s="74">
        <v>38412</v>
      </c>
      <c r="AO42" s="34">
        <f>'[9]Final Indices (SA)'!B42</f>
        <v>94.808581514499394</v>
      </c>
      <c r="AP42" s="34">
        <f>'[9]Final Indices (SA)'!C42</f>
        <v>103.06663124728784</v>
      </c>
      <c r="AQ42" s="34">
        <f>'[9]Final Indices (SA)'!D42</f>
        <v>97.832696557476041</v>
      </c>
      <c r="AR42" s="34">
        <f>'[9]Final Indices (SA)'!E42</f>
        <v>103.12709493512165</v>
      </c>
      <c r="AS42" s="34">
        <f>'[9]Final Indices (SA)'!F42</f>
        <v>106.66504836183562</v>
      </c>
      <c r="AT42" s="34">
        <f>'[9]Final Indices (SA)'!G42</f>
        <v>99.187118811212073</v>
      </c>
      <c r="AU42" s="34">
        <f>'[9]Final Indices (SA)'!H42</f>
        <v>97.419600046756784</v>
      </c>
      <c r="AV42" s="34">
        <f>'[9]Final Indices (SA)'!I42</f>
        <v>94.270634479471113</v>
      </c>
      <c r="AW42" s="34">
        <f>'[9]Final Indices (SA)'!J42</f>
        <v>92.187455324163466</v>
      </c>
      <c r="AX42" s="34">
        <f>'[9]Final Indices (SA)'!K42</f>
        <v>97.191489878396695</v>
      </c>
      <c r="AY42" s="34">
        <f>'[9]Final Indices (SA)'!L42</f>
        <v>99.61323136010644</v>
      </c>
      <c r="AZ42" s="134">
        <f>'[9]Final Indices (SA)'!M42</f>
        <v>97.769004150092101</v>
      </c>
      <c r="BA42" s="34"/>
      <c r="BB42" s="75">
        <v>38412</v>
      </c>
      <c r="BC42" s="34">
        <f>'[5]Final Indices (SA)'!B42</f>
        <v>96.495226554183304</v>
      </c>
      <c r="BD42" s="34">
        <f>'[5]Final Indices (SA)'!C42</f>
        <v>101.25603069101361</v>
      </c>
      <c r="BE42" s="34">
        <f>'[5]Final Indices (SA)'!D42</f>
        <v>99.51105528576943</v>
      </c>
      <c r="BF42" s="34">
        <f>'[5]Final Indices (SA)'!E42</f>
        <v>100.83176350543177</v>
      </c>
      <c r="BG42" s="34">
        <f>'[5]Final Indices (SA)'!F42</f>
        <v>112.72748570815914</v>
      </c>
      <c r="BH42" s="34">
        <f>'[5]Final Indices (SA)'!G42</f>
        <v>99.923528352337755</v>
      </c>
      <c r="BI42" s="34">
        <f>'[5]Final Indices (SA)'!H42</f>
        <v>99.945786204832146</v>
      </c>
      <c r="BJ42" s="34">
        <f>'[5]Final Indices (SA)'!J42</f>
        <v>102.14242635686466</v>
      </c>
      <c r="BK42" s="34">
        <f>'[5]Final Indices (SA)'!I42</f>
        <v>96.58149744201323</v>
      </c>
      <c r="BL42" s="34">
        <f>'[5]Final Indices (SA)'!K42</f>
        <v>99.956786245597158</v>
      </c>
      <c r="BM42" s="34">
        <f>'[5]Final Indices (SA)'!L42</f>
        <v>103.90667854865545</v>
      </c>
      <c r="BN42" s="34">
        <f>'[5]Final Indices (SA)'!M42</f>
        <v>96.198615567132478</v>
      </c>
      <c r="BO42" s="84">
        <v>38412</v>
      </c>
      <c r="BP42" s="22">
        <f t="shared" si="1"/>
        <v>-0.12994932577514406</v>
      </c>
      <c r="BQ42" s="22">
        <f t="shared" si="2"/>
        <v>4.7026573392963344E-2</v>
      </c>
      <c r="BR42" s="22">
        <f t="shared" si="3"/>
        <v>2.6944349021284175E-2</v>
      </c>
      <c r="BS42" s="22">
        <f t="shared" si="4"/>
        <v>9.5953538579395037E-2</v>
      </c>
      <c r="BT42" s="22">
        <f t="shared" si="5"/>
        <v>9.2963615964096746E-3</v>
      </c>
      <c r="BU42" s="22">
        <f t="shared" si="6"/>
        <v>0.11319964485774681</v>
      </c>
      <c r="BV42" s="22">
        <f t="shared" si="7"/>
        <v>0.11108278535606697</v>
      </c>
      <c r="BW42" s="22">
        <f t="shared" si="8"/>
        <v>0.11018781003078892</v>
      </c>
      <c r="BX42" s="22">
        <f t="shared" si="9"/>
        <v>0.10792616667111421</v>
      </c>
      <c r="BY42" s="22">
        <f t="shared" si="10"/>
        <v>-4.3101612997628935E-2</v>
      </c>
      <c r="BZ42" s="22">
        <f t="shared" si="11"/>
        <v>0.15783053009615822</v>
      </c>
      <c r="CB42" s="22">
        <f t="shared" si="44"/>
        <v>6.2364613338071972E-2</v>
      </c>
      <c r="CC42" s="22">
        <f t="shared" si="12"/>
        <v>9.931332423266892E-2</v>
      </c>
      <c r="CD42" s="22">
        <f t="shared" si="13"/>
        <v>5.8818633422901945E-2</v>
      </c>
      <c r="CE42" s="22">
        <f t="shared" si="14"/>
        <v>-2.9024250525109818E-2</v>
      </c>
      <c r="CF42" s="22">
        <f t="shared" si="15"/>
        <v>-0.44830926251515391</v>
      </c>
      <c r="CG42" s="22">
        <f t="shared" si="16"/>
        <v>9.130132258513024E-2</v>
      </c>
      <c r="CH42" s="22">
        <f t="shared" si="17"/>
        <v>4.4425761237522954E-2</v>
      </c>
      <c r="CI42" s="22">
        <f t="shared" si="18"/>
        <v>0.20293327677392603</v>
      </c>
      <c r="CJ42" s="22">
        <f t="shared" si="18"/>
        <v>0.11978113858306516</v>
      </c>
      <c r="CK42" s="22">
        <f t="shared" si="19"/>
        <v>7.1396838142153696E-2</v>
      </c>
      <c r="CL42" s="22">
        <f t="shared" si="20"/>
        <v>-8.2926665729532445E-3</v>
      </c>
      <c r="CM42" s="22">
        <f t="shared" si="21"/>
        <v>8.0355869145107173E-2</v>
      </c>
      <c r="CO42" s="22">
        <f t="shared" si="22"/>
        <v>9.4820184532229845E-2</v>
      </c>
      <c r="CP42" s="22">
        <f t="shared" si="23"/>
        <v>7.7966333007030819E-2</v>
      </c>
      <c r="CQ42" s="22">
        <f t="shared" si="24"/>
        <v>5.8472553699284058E-2</v>
      </c>
      <c r="CR42" s="22">
        <f t="shared" si="25"/>
        <v>0.25133760766880564</v>
      </c>
      <c r="CS42" s="22">
        <f t="shared" si="26"/>
        <v>0.17408492053113256</v>
      </c>
      <c r="CT42" s="22">
        <f t="shared" si="27"/>
        <v>5.4640137164950753E-2</v>
      </c>
      <c r="CU42" s="22">
        <f t="shared" si="28"/>
        <v>0.25569024280497077</v>
      </c>
      <c r="CV42" s="22">
        <f t="shared" si="28"/>
        <v>3.5506665294420259E-3</v>
      </c>
      <c r="CW42" s="22">
        <f t="shared" si="29"/>
        <v>0.10594906090614487</v>
      </c>
      <c r="CX42" s="22">
        <f t="shared" si="30"/>
        <v>-4.747553281099981E-2</v>
      </c>
      <c r="CY42" s="22">
        <f t="shared" si="31"/>
        <v>0.16107155144257557</v>
      </c>
      <c r="DA42" s="36">
        <f t="shared" si="32"/>
        <v>3.4914721308280772E-2</v>
      </c>
      <c r="DB42" s="36">
        <f t="shared" si="33"/>
        <v>-0.10558647931923415</v>
      </c>
      <c r="DC42" s="36">
        <f t="shared" si="34"/>
        <v>-0.13678206315889663</v>
      </c>
      <c r="DD42" s="36">
        <f t="shared" si="35"/>
        <v>-6.234309623430967E-2</v>
      </c>
      <c r="DE42" s="36">
        <f t="shared" si="36"/>
        <v>-0.63845063229750809</v>
      </c>
      <c r="DF42" s="36">
        <f t="shared" si="37"/>
        <v>2.4090912994304992E-2</v>
      </c>
      <c r="DG42" s="36">
        <f t="shared" si="38"/>
        <v>5.4662712537585811E-2</v>
      </c>
      <c r="DH42" s="36">
        <f t="shared" si="39"/>
        <v>0.14355441187001028</v>
      </c>
      <c r="DI42" s="36">
        <f t="shared" si="39"/>
        <v>0.16248411406597119</v>
      </c>
      <c r="DJ42" s="36">
        <f t="shared" si="40"/>
        <v>-1.3846111279181117E-2</v>
      </c>
      <c r="DK42" s="36">
        <f t="shared" si="41"/>
        <v>4.9020922533403732E-2</v>
      </c>
      <c r="DL42" s="36">
        <f t="shared" si="42"/>
        <v>-5.800082630924297E-2</v>
      </c>
      <c r="DN42" s="9">
        <f>'[10]S_Index G_Rates'!K49</f>
        <v>154.44755708825681</v>
      </c>
      <c r="DO42" s="9">
        <f t="shared" si="0"/>
        <v>95.746480666182805</v>
      </c>
      <c r="DQ42" s="9">
        <v>114.60867076835027</v>
      </c>
      <c r="DR42" s="9">
        <f>'[10]S_Index G_Rates'!H68</f>
        <v>176.68666049427543</v>
      </c>
      <c r="DS42" s="9"/>
      <c r="DT42" s="9"/>
      <c r="DU42" s="91">
        <f t="shared" si="45"/>
        <v>-1.0938419393793697E-2</v>
      </c>
      <c r="DV42" s="91">
        <f t="shared" ref="DV42:EF42" si="71">(BD42/BD30)-1</f>
        <v>2.6558087193955027E-2</v>
      </c>
      <c r="DW42" s="91">
        <f t="shared" si="71"/>
        <v>5.0642599487900286E-2</v>
      </c>
      <c r="DX42" s="91">
        <f t="shared" si="71"/>
        <v>3.0335861321777013E-2</v>
      </c>
      <c r="DY42" s="91">
        <f t="shared" si="71"/>
        <v>1.089494282612085</v>
      </c>
      <c r="DZ42" s="91">
        <f t="shared" si="71"/>
        <v>9.1879217965950222E-2</v>
      </c>
      <c r="EA42" s="91">
        <f t="shared" si="71"/>
        <v>4.8925550061004186E-2</v>
      </c>
      <c r="EB42" s="91">
        <f t="shared" si="71"/>
        <v>0.15833132886268642</v>
      </c>
      <c r="EC42" s="91">
        <f t="shared" si="71"/>
        <v>6.5932212500211529E-2</v>
      </c>
      <c r="ED42" s="91">
        <f t="shared" si="71"/>
        <v>8.8340813163137577E-2</v>
      </c>
      <c r="EE42" s="91">
        <f t="shared" si="71"/>
        <v>-1.8298021587740076E-2</v>
      </c>
      <c r="EF42" s="91">
        <f t="shared" si="71"/>
        <v>0.10862648450943158</v>
      </c>
    </row>
    <row r="43" spans="1:136" x14ac:dyDescent="0.25">
      <c r="A43" s="72">
        <f>'[6]SEA Index'!A42</f>
        <v>38443</v>
      </c>
      <c r="B43" s="63">
        <f>'[6]SEA Index'!B42</f>
        <v>104.32791178310742</v>
      </c>
      <c r="C43" s="63">
        <f>'[6]SEA Index'!C42</f>
        <v>99.393754601269919</v>
      </c>
      <c r="D43" s="63">
        <f>'[6]SEA Index'!D42</f>
        <v>83.899861274019401</v>
      </c>
      <c r="E43" s="63">
        <f>'[6]SEA Index'!E42</f>
        <v>97.038749560209169</v>
      </c>
      <c r="F43" s="63">
        <f>'[6]SEA Index'!F42</f>
        <v>101.24541863516654</v>
      </c>
      <c r="G43" s="63">
        <f>'[1]Index Data'!G42</f>
        <v>110.37186569607044</v>
      </c>
      <c r="H43" s="63">
        <f>'[6]SEA Index'!H42</f>
        <v>93.679919653744008</v>
      </c>
      <c r="I43" s="63">
        <f>'[6]SEA Index'!I42</f>
        <v>97.090627515733388</v>
      </c>
      <c r="J43" s="63">
        <f>'[6]SEA Index'!J42</f>
        <v>96.757323157385727</v>
      </c>
      <c r="K43" s="63">
        <f>'[6]SEA Index'!K42</f>
        <v>101.55900969554961</v>
      </c>
      <c r="L43" s="101">
        <f>'[6]SEA Index'!L42</f>
        <v>95.417008891154197</v>
      </c>
      <c r="N43" s="74">
        <v>38443</v>
      </c>
      <c r="O43" s="34">
        <f>'[2]Final Indices (SA)'!B43</f>
        <v>96.86996867554717</v>
      </c>
      <c r="P43" s="34">
        <f>'[2]Final Indices (SA)'!C43</f>
        <v>103.40250219982819</v>
      </c>
      <c r="Q43" s="34">
        <f>'[2]Final Indices (SA)'!D43</f>
        <v>99.818927929186074</v>
      </c>
      <c r="R43" s="34">
        <f>'[2]Final Indices (SA)'!E43</f>
        <v>94.592112569575249</v>
      </c>
      <c r="S43" s="34">
        <f>'[2]Final Indices (SA)'!F43</f>
        <v>82.732646907575187</v>
      </c>
      <c r="T43" s="34">
        <f>'[2]Final Indices (SA)'!G43</f>
        <v>97.400072619050135</v>
      </c>
      <c r="U43" s="34">
        <f>'[2]Final Indices (SA)'!H43</f>
        <v>94.569829380987031</v>
      </c>
      <c r="V43" s="34">
        <f>'[2]Final Indices (SA)'!I43</f>
        <v>97.266822445382516</v>
      </c>
      <c r="W43" s="34">
        <f>'[2]Final Indices (SA)'!J43</f>
        <v>94.987552628289606</v>
      </c>
      <c r="X43" s="34">
        <f>'[2]Final Indices (SA)'!K43</f>
        <v>96.490150161241303</v>
      </c>
      <c r="Y43" s="34">
        <f>'[2]Final Indices (SA)'!L43</f>
        <v>99.870481081744188</v>
      </c>
      <c r="Z43" s="34">
        <f>'[2]Final Indices (SA)'!M43</f>
        <v>96.615285233545549</v>
      </c>
      <c r="AA43" s="33"/>
      <c r="AB43" s="74">
        <v>38443</v>
      </c>
      <c r="AC43" s="9">
        <f>'[3]Seasonal Adjustment'!$G42</f>
        <v>96.934545465667156</v>
      </c>
      <c r="AD43" s="34">
        <f>'[8]Final Indices (SA)'!C43</f>
        <v>97.498087789728956</v>
      </c>
      <c r="AE43" s="9">
        <f>'[3]Seasonal Adjustment'!$U42</f>
        <v>100.06664494003981</v>
      </c>
      <c r="AF43" s="9">
        <f>'[3]Final Indices (SA)'!E43</f>
        <v>94.203384398590458</v>
      </c>
      <c r="AG43" s="9">
        <f>'[3]Final Indices (SA)'!F43</f>
        <v>99.36566522310045</v>
      </c>
      <c r="AH43" s="9">
        <f>'[3]Final Indices (SA)'!G43</f>
        <v>96.333387949642486</v>
      </c>
      <c r="AI43" s="9">
        <f>'[3]Final Indices (SA)'!H43</f>
        <v>97.260552941844324</v>
      </c>
      <c r="AJ43" s="9">
        <f>'[3]Final Indices (SA)'!I43</f>
        <v>98.60844918561817</v>
      </c>
      <c r="AK43" s="9">
        <f>'[3]Final Indices (SA)'!J43</f>
        <v>98.269111809590655</v>
      </c>
      <c r="AL43" s="9">
        <f>'[3]Final Indices (SA)'!K43</f>
        <v>99.490334351960925</v>
      </c>
      <c r="AM43" s="9">
        <f>'[3]Final Indices (SA)'!L43</f>
        <v>98.772521420975394</v>
      </c>
      <c r="AN43" s="74">
        <v>38443</v>
      </c>
      <c r="AO43" s="34">
        <f>'[9]Final Indices (SA)'!B43</f>
        <v>98.765356193164834</v>
      </c>
      <c r="AP43" s="34">
        <f>'[9]Final Indices (SA)'!C43</f>
        <v>103.40343486664413</v>
      </c>
      <c r="AQ43" s="34">
        <f>'[9]Final Indices (SA)'!D43</f>
        <v>98.697474993437766</v>
      </c>
      <c r="AR43" s="34">
        <f>'[9]Final Indices (SA)'!E43</f>
        <v>101.96604591483423</v>
      </c>
      <c r="AS43" s="34">
        <f>'[9]Final Indices (SA)'!F43</f>
        <v>101.28034757236227</v>
      </c>
      <c r="AT43" s="34">
        <f>'[9]Final Indices (SA)'!G43</f>
        <v>98.49242510168213</v>
      </c>
      <c r="AU43" s="34">
        <f>'[9]Final Indices (SA)'!H43</f>
        <v>97.111851199971539</v>
      </c>
      <c r="AV43" s="34">
        <f>'[9]Final Indices (SA)'!I43</f>
        <v>93.714768292348182</v>
      </c>
      <c r="AW43" s="34">
        <f>'[9]Final Indices (SA)'!J43</f>
        <v>89.617947163063874</v>
      </c>
      <c r="AX43" s="34">
        <f>'[9]Final Indices (SA)'!K43</f>
        <v>96.804575419673895</v>
      </c>
      <c r="AY43" s="34">
        <f>'[9]Final Indices (SA)'!L43</f>
        <v>100.32793631943018</v>
      </c>
      <c r="AZ43" s="134">
        <f>'[9]Final Indices (SA)'!M43</f>
        <v>96.639394654887838</v>
      </c>
      <c r="BA43" s="34"/>
      <c r="BB43" s="75">
        <v>38443</v>
      </c>
      <c r="BC43" s="34">
        <f>'[5]Final Indices (SA)'!B43</f>
        <v>99.417631637715189</v>
      </c>
      <c r="BD43" s="34">
        <f>'[5]Final Indices (SA)'!C43</f>
        <v>98.746736911834361</v>
      </c>
      <c r="BE43" s="34">
        <f>'[5]Final Indices (SA)'!D43</f>
        <v>99.692444576737898</v>
      </c>
      <c r="BF43" s="34">
        <f>'[5]Final Indices (SA)'!E43</f>
        <v>101.26716619721861</v>
      </c>
      <c r="BG43" s="34">
        <f>'[5]Final Indices (SA)'!F43</f>
        <v>105.21590067536728</v>
      </c>
      <c r="BH43" s="34">
        <f>'[5]Final Indices (SA)'!G43</f>
        <v>98.600603046361911</v>
      </c>
      <c r="BI43" s="34">
        <f>'[5]Final Indices (SA)'!H43</f>
        <v>96.091267062359464</v>
      </c>
      <c r="BJ43" s="34">
        <f>'[5]Final Indices (SA)'!J43</f>
        <v>99.329659816893255</v>
      </c>
      <c r="BK43" s="34">
        <f>'[5]Final Indices (SA)'!I43</f>
        <v>98.845228728412167</v>
      </c>
      <c r="BL43" s="34">
        <f>'[5]Final Indices (SA)'!K43</f>
        <v>98.953120705185754</v>
      </c>
      <c r="BM43" s="34">
        <f>'[5]Final Indices (SA)'!L43</f>
        <v>102.74134686905727</v>
      </c>
      <c r="BN43" s="34">
        <f>'[5]Final Indices (SA)'!M43</f>
        <v>96.312851369663704</v>
      </c>
      <c r="BO43" s="84">
        <v>38443</v>
      </c>
      <c r="BP43" s="22">
        <f t="shared" si="1"/>
        <v>-0.11372352843088207</v>
      </c>
      <c r="BQ43" s="22">
        <f t="shared" si="2"/>
        <v>2.5040910527746041E-2</v>
      </c>
      <c r="BR43" s="22">
        <f t="shared" si="3"/>
        <v>8.222560122647149E-2</v>
      </c>
      <c r="BS43" s="22">
        <f t="shared" si="4"/>
        <v>0.11985825126847427</v>
      </c>
      <c r="BT43" s="22">
        <f t="shared" si="5"/>
        <v>1.159823706796681E-3</v>
      </c>
      <c r="BU43" s="22">
        <f t="shared" si="6"/>
        <v>0.1198191663688366</v>
      </c>
      <c r="BV43" s="22">
        <f t="shared" si="7"/>
        <v>0.13601342143752282</v>
      </c>
      <c r="BW43" s="22">
        <f t="shared" si="8"/>
        <v>0.10413434888111373</v>
      </c>
      <c r="BX43" s="22">
        <f t="shared" si="9"/>
        <v>7.9003223657903909E-2</v>
      </c>
      <c r="BY43" s="22">
        <f t="shared" si="10"/>
        <v>-5.6873011340739965E-2</v>
      </c>
      <c r="BZ43" s="22">
        <f t="shared" si="11"/>
        <v>0.14406992550579467</v>
      </c>
      <c r="CB43" s="22">
        <f t="shared" si="44"/>
        <v>7.1910052776527067E-2</v>
      </c>
      <c r="CC43" s="22">
        <f t="shared" si="12"/>
        <v>9.2935727802697654E-2</v>
      </c>
      <c r="CD43" s="22">
        <f t="shared" si="13"/>
        <v>3.0440334134285374E-2</v>
      </c>
      <c r="CE43" s="22">
        <f t="shared" si="14"/>
        <v>-7.2536922789306124E-2</v>
      </c>
      <c r="CF43" s="22">
        <f t="shared" si="15"/>
        <v>-0.54315470176261793</v>
      </c>
      <c r="CG43" s="22">
        <f t="shared" si="16"/>
        <v>0.10110144758034112</v>
      </c>
      <c r="CH43" s="22">
        <f t="shared" si="17"/>
        <v>-1.1640425805538035E-2</v>
      </c>
      <c r="CI43" s="22">
        <f t="shared" si="18"/>
        <v>0.18973252918687589</v>
      </c>
      <c r="CJ43" s="22">
        <f t="shared" si="18"/>
        <v>0.12806365893679161</v>
      </c>
      <c r="CK43" s="22">
        <f t="shared" si="19"/>
        <v>4.3855774488637644E-2</v>
      </c>
      <c r="CL43" s="22">
        <f t="shared" si="20"/>
        <v>-4.4489575258901404E-3</v>
      </c>
      <c r="CM43" s="22">
        <f t="shared" si="21"/>
        <v>4.8520598094581313E-2</v>
      </c>
      <c r="CO43" s="22">
        <f t="shared" si="22"/>
        <v>8.8237549500493229E-2</v>
      </c>
      <c r="CP43" s="22">
        <f t="shared" si="23"/>
        <v>5.8442887793924481E-2</v>
      </c>
      <c r="CQ43" s="22">
        <f t="shared" si="24"/>
        <v>4.3230944254835091E-2</v>
      </c>
      <c r="CR43" s="22">
        <f t="shared" si="25"/>
        <v>0.13708079664486306</v>
      </c>
      <c r="CS43" s="22">
        <f t="shared" si="26"/>
        <v>0.15114530032370155</v>
      </c>
      <c r="CT43" s="22">
        <f t="shared" si="27"/>
        <v>4.4600883556089599E-3</v>
      </c>
      <c r="CU43" s="22">
        <f t="shared" si="28"/>
        <v>0.18311900446572227</v>
      </c>
      <c r="CV43" s="22">
        <f t="shared" si="28"/>
        <v>-3.612110635678456E-3</v>
      </c>
      <c r="CW43" s="22">
        <f t="shared" si="29"/>
        <v>7.1675747830398873E-2</v>
      </c>
      <c r="CX43" s="22">
        <f t="shared" si="30"/>
        <v>-7.8517842669156734E-2</v>
      </c>
      <c r="CY43" s="22">
        <f t="shared" si="31"/>
        <v>0.16299131709137482</v>
      </c>
      <c r="DA43" s="36">
        <f t="shared" si="32"/>
        <v>4.0131144467865587E-2</v>
      </c>
      <c r="DB43" s="36">
        <f t="shared" si="33"/>
        <v>-0.1021459146930277</v>
      </c>
      <c r="DC43" s="36">
        <f t="shared" si="34"/>
        <v>-0.14706085127957691</v>
      </c>
      <c r="DD43" s="36">
        <f t="shared" si="35"/>
        <v>-6.7860116569525397E-2</v>
      </c>
      <c r="DE43" s="36">
        <f t="shared" si="36"/>
        <v>-0.66960116902296507</v>
      </c>
      <c r="DF43" s="36">
        <f t="shared" si="37"/>
        <v>3.4501605118512524E-2</v>
      </c>
      <c r="DG43" s="36">
        <f t="shared" si="38"/>
        <v>4.3755627313078804E-2</v>
      </c>
      <c r="DH43" s="36">
        <f t="shared" si="39"/>
        <v>0.12396041402734514</v>
      </c>
      <c r="DI43" s="36">
        <f t="shared" si="39"/>
        <v>0.12375490713539405</v>
      </c>
      <c r="DJ43" s="36">
        <f t="shared" si="40"/>
        <v>-2.6683795937841093E-2</v>
      </c>
      <c r="DK43" s="36">
        <f t="shared" si="41"/>
        <v>4.6928532488781816E-2</v>
      </c>
      <c r="DL43" s="36">
        <f t="shared" si="42"/>
        <v>-6.8855433784404063E-2</v>
      </c>
      <c r="DN43" s="9">
        <f>'[10]S_Index G_Rates'!K50</f>
        <v>154.71180791000708</v>
      </c>
      <c r="DO43" s="9">
        <f t="shared" si="0"/>
        <v>95.91029734721505</v>
      </c>
      <c r="DQ43" s="9">
        <v>115.2096151094577</v>
      </c>
      <c r="DR43" s="9">
        <f>'[10]S_Index G_Rates'!H69</f>
        <v>173.41245749473143</v>
      </c>
      <c r="DS43" s="9"/>
      <c r="DT43" s="9"/>
      <c r="DU43" s="91">
        <f t="shared" si="45"/>
        <v>-4.3032305806675053E-3</v>
      </c>
      <c r="DV43" s="91">
        <f t="shared" ref="DV43:EF43" si="72">(BD43/BD31)-1</f>
        <v>-1.0327755096827707E-2</v>
      </c>
      <c r="DW43" s="91">
        <f t="shared" si="72"/>
        <v>3.0486243005072078E-2</v>
      </c>
      <c r="DX43" s="91">
        <f t="shared" si="72"/>
        <v>3.5196888672824445E-2</v>
      </c>
      <c r="DY43" s="91">
        <f t="shared" si="72"/>
        <v>0.87028280861260177</v>
      </c>
      <c r="DZ43" s="91">
        <f t="shared" si="72"/>
        <v>8.6391128289513341E-2</v>
      </c>
      <c r="EA43" s="91">
        <f t="shared" si="72"/>
        <v>-4.5221053350407159E-3</v>
      </c>
      <c r="EB43" s="91">
        <f t="shared" si="72"/>
        <v>0.12294312569184052</v>
      </c>
      <c r="EC43" s="91">
        <f t="shared" si="72"/>
        <v>6.6945226638449151E-2</v>
      </c>
      <c r="ED43" s="91">
        <f t="shared" si="72"/>
        <v>6.4303522545836822E-2</v>
      </c>
      <c r="EE43" s="91">
        <f t="shared" si="72"/>
        <v>-2.9616824705763989E-2</v>
      </c>
      <c r="EF43" s="91">
        <f t="shared" si="72"/>
        <v>9.6786866923081583E-2</v>
      </c>
    </row>
    <row r="44" spans="1:136" x14ac:dyDescent="0.25">
      <c r="A44" s="72">
        <f>'[6]SEA Index'!A43</f>
        <v>38473</v>
      </c>
      <c r="B44" s="63">
        <f>'[6]SEA Index'!B43</f>
        <v>92.793467633027674</v>
      </c>
      <c r="C44" s="63">
        <f>'[6]SEA Index'!C43</f>
        <v>100.42153126594195</v>
      </c>
      <c r="D44" s="63">
        <f>'[6]SEA Index'!D43</f>
        <v>82.675408013616845</v>
      </c>
      <c r="E44" s="63">
        <f>'[6]SEA Index'!E43</f>
        <v>96.611719402661663</v>
      </c>
      <c r="F44" s="63">
        <f>'[6]SEA Index'!F43</f>
        <v>101.9073702373985</v>
      </c>
      <c r="G44" s="63">
        <f>'[1]Index Data'!G43</f>
        <v>116.82969845562957</v>
      </c>
      <c r="H44" s="63">
        <f>'[6]SEA Index'!H43</f>
        <v>94.051341760801833</v>
      </c>
      <c r="I44" s="63">
        <f>'[6]SEA Index'!I43</f>
        <v>95.453348525472023</v>
      </c>
      <c r="J44" s="63">
        <f>'[6]SEA Index'!J43</f>
        <v>97.376045185952449</v>
      </c>
      <c r="K44" s="63">
        <f>'[6]SEA Index'!K43</f>
        <v>100.2450870713467</v>
      </c>
      <c r="L44" s="101">
        <f>'[6]SEA Index'!L43</f>
        <v>97.28579800305279</v>
      </c>
      <c r="N44" s="74">
        <v>38473</v>
      </c>
      <c r="O44" s="34">
        <f>'[2]Final Indices (SA)'!B44</f>
        <v>98.372335873145346</v>
      </c>
      <c r="P44" s="34">
        <f>'[2]Final Indices (SA)'!C44</f>
        <v>101.82065527290203</v>
      </c>
      <c r="Q44" s="34">
        <f>'[2]Final Indices (SA)'!D44</f>
        <v>101.06054008323895</v>
      </c>
      <c r="R44" s="34">
        <f>'[2]Final Indices (SA)'!E44</f>
        <v>91.857056427096381</v>
      </c>
      <c r="S44" s="34">
        <f>'[2]Final Indices (SA)'!F44</f>
        <v>93.376172778306881</v>
      </c>
      <c r="T44" s="34">
        <f>'[2]Final Indices (SA)'!G44</f>
        <v>100.76888491479316</v>
      </c>
      <c r="U44" s="34">
        <f>'[2]Final Indices (SA)'!H44</f>
        <v>95.287482777243056</v>
      </c>
      <c r="V44" s="34">
        <f>'[2]Final Indices (SA)'!I44</f>
        <v>97.862788623618542</v>
      </c>
      <c r="W44" s="34">
        <f>'[2]Final Indices (SA)'!J44</f>
        <v>92.919288246287422</v>
      </c>
      <c r="X44" s="34">
        <f>'[2]Final Indices (SA)'!K44</f>
        <v>97.560709910474401</v>
      </c>
      <c r="Y44" s="34">
        <f>'[2]Final Indices (SA)'!L44</f>
        <v>99.373000675963794</v>
      </c>
      <c r="Z44" s="34">
        <f>'[2]Final Indices (SA)'!M44</f>
        <v>98.176274487877322</v>
      </c>
      <c r="AA44" s="33"/>
      <c r="AB44" s="74">
        <v>38473</v>
      </c>
      <c r="AC44" s="9">
        <f>'[3]Seasonal Adjustment'!$G43</f>
        <v>96.312336526240287</v>
      </c>
      <c r="AD44" s="34">
        <f>'[8]Final Indices (SA)'!C44</f>
        <v>98.400083699189395</v>
      </c>
      <c r="AE44" s="9">
        <f>'[3]Seasonal Adjustment'!$U43</f>
        <v>100.18978652147538</v>
      </c>
      <c r="AF44" s="9">
        <f>'[3]Final Indices (SA)'!E44</f>
        <v>95.885095065339328</v>
      </c>
      <c r="AG44" s="9">
        <f>'[3]Final Indices (SA)'!F44</f>
        <v>100.4161405815473</v>
      </c>
      <c r="AH44" s="9">
        <f>'[3]Final Indices (SA)'!G44</f>
        <v>96.028852610829745</v>
      </c>
      <c r="AI44" s="9">
        <f>'[3]Final Indices (SA)'!H44</f>
        <v>95.820872854019569</v>
      </c>
      <c r="AJ44" s="9">
        <f>'[3]Final Indices (SA)'!I44</f>
        <v>100.35691823545821</v>
      </c>
      <c r="AK44" s="9">
        <f>'[3]Final Indices (SA)'!J44</f>
        <v>98.441599129960451</v>
      </c>
      <c r="AL44" s="9">
        <f>'[3]Final Indices (SA)'!K44</f>
        <v>97.534573221582974</v>
      </c>
      <c r="AM44" s="9">
        <f>'[3]Final Indices (SA)'!L44</f>
        <v>100.9299532241935</v>
      </c>
      <c r="AN44" s="74">
        <v>38473</v>
      </c>
      <c r="AO44" s="73">
        <f>'[9]Final Indices (SA)'!B44</f>
        <v>98.804345872827327</v>
      </c>
      <c r="AP44" s="73">
        <f>'[9]Final Indices (SA)'!C44</f>
        <v>99.860744227480453</v>
      </c>
      <c r="AQ44" s="73">
        <f>'[9]Final Indices (SA)'!D44</f>
        <v>102.25692673885945</v>
      </c>
      <c r="AR44" s="73">
        <f>'[9]Final Indices (SA)'!E44</f>
        <v>102.37265784560815</v>
      </c>
      <c r="AS44" s="73">
        <f>'[9]Final Indices (SA)'!F44</f>
        <v>107.08124125562421</v>
      </c>
      <c r="AT44" s="73">
        <f>'[9]Final Indices (SA)'!G44</f>
        <v>99.119192036967149</v>
      </c>
      <c r="AU44" s="73">
        <f>'[9]Final Indices (SA)'!H44</f>
        <v>96.669797198864245</v>
      </c>
      <c r="AV44" s="73">
        <f>'[9]Final Indices (SA)'!I44</f>
        <v>96.063921572305091</v>
      </c>
      <c r="AW44" s="73">
        <f>'[9]Final Indices (SA)'!J44</f>
        <v>104.77406188996066</v>
      </c>
      <c r="AX44" s="73">
        <f>'[9]Final Indices (SA)'!K44</f>
        <v>100.1656241990011</v>
      </c>
      <c r="AY44" s="73">
        <f>'[9]Final Indices (SA)'!L44</f>
        <v>98.481364610937476</v>
      </c>
      <c r="AZ44" s="134">
        <f>'[9]Final Indices (SA)'!M44</f>
        <v>100.92138219703999</v>
      </c>
      <c r="BA44" s="34"/>
      <c r="BB44" s="75">
        <v>38473</v>
      </c>
      <c r="BC44" s="34">
        <f>'[5]Final Indices (SA)'!B44</f>
        <v>99.318589514702367</v>
      </c>
      <c r="BD44" s="34">
        <f>'[5]Final Indices (SA)'!C44</f>
        <v>100.20648481428718</v>
      </c>
      <c r="BE44" s="34">
        <f>'[5]Final Indices (SA)'!D44</f>
        <v>100.96410673704101</v>
      </c>
      <c r="BF44" s="34">
        <f>'[5]Final Indices (SA)'!E44</f>
        <v>101.41978172946855</v>
      </c>
      <c r="BG44" s="34">
        <f>'[5]Final Indices (SA)'!F44</f>
        <v>106.38275275659109</v>
      </c>
      <c r="BH44" s="34">
        <f>'[5]Final Indices (SA)'!G44</f>
        <v>99.620524572070238</v>
      </c>
      <c r="BI44" s="34">
        <f>'[5]Final Indices (SA)'!H44</f>
        <v>96.489784909941179</v>
      </c>
      <c r="BJ44" s="34">
        <f>'[5]Final Indices (SA)'!J44</f>
        <v>94.745274408097416</v>
      </c>
      <c r="BK44" s="34">
        <f>'[5]Final Indices (SA)'!I44</f>
        <v>109.7696720657913</v>
      </c>
      <c r="BL44" s="34">
        <f>'[5]Final Indices (SA)'!K44</f>
        <v>100.21418890037062</v>
      </c>
      <c r="BM44" s="34">
        <f>'[5]Final Indices (SA)'!L44</f>
        <v>98.807115363888443</v>
      </c>
      <c r="BN44" s="34">
        <f>'[5]Final Indices (SA)'!M44</f>
        <v>101.42406094065208</v>
      </c>
      <c r="BO44" s="84">
        <v>38473</v>
      </c>
      <c r="BP44" s="22">
        <f t="shared" si="1"/>
        <v>-0.19042907259152653</v>
      </c>
      <c r="BQ44" s="22">
        <f t="shared" si="2"/>
        <v>3.9128396544588107E-2</v>
      </c>
      <c r="BR44" s="22">
        <f t="shared" si="3"/>
        <v>0.10387744649771435</v>
      </c>
      <c r="BS44" s="22">
        <f t="shared" si="4"/>
        <v>0.10482340709074656</v>
      </c>
      <c r="BT44" s="22">
        <f t="shared" si="5"/>
        <v>1.0935318752908429E-2</v>
      </c>
      <c r="BU44" s="22">
        <f t="shared" si="6"/>
        <v>0.19430203984290317</v>
      </c>
      <c r="BV44" s="22">
        <f t="shared" si="7"/>
        <v>8.9737441452738542E-2</v>
      </c>
      <c r="BW44" s="22">
        <f t="shared" si="8"/>
        <v>8.5109941477879092E-2</v>
      </c>
      <c r="BX44" s="22">
        <f t="shared" si="9"/>
        <v>7.9784039976049215E-2</v>
      </c>
      <c r="BY44" s="22">
        <f t="shared" si="10"/>
        <v>-2.0083715343271469E-2</v>
      </c>
      <c r="BZ44" s="22">
        <f t="shared" si="11"/>
        <v>0.10191457870740983</v>
      </c>
      <c r="CB44" s="22">
        <f t="shared" si="44"/>
        <v>0.10558335230216298</v>
      </c>
      <c r="CC44" s="22">
        <f t="shared" si="12"/>
        <v>9.6156239527805054E-2</v>
      </c>
      <c r="CD44" s="22">
        <f t="shared" si="13"/>
        <v>4.7658700027883638E-2</v>
      </c>
      <c r="CE44" s="22">
        <f t="shared" si="14"/>
        <v>-9.7148288973384123E-2</v>
      </c>
      <c r="CF44" s="22">
        <f t="shared" si="15"/>
        <v>-0.47802738920930643</v>
      </c>
      <c r="CG44" s="22">
        <f t="shared" si="16"/>
        <v>0.11894690405753416</v>
      </c>
      <c r="CH44" s="22">
        <f t="shared" si="17"/>
        <v>-8.8162010381198641E-4</v>
      </c>
      <c r="CI44" s="22">
        <f t="shared" si="18"/>
        <v>0.19259039361322183</v>
      </c>
      <c r="CJ44" s="22">
        <f t="shared" si="18"/>
        <v>0.11241018398855318</v>
      </c>
      <c r="CK44" s="22">
        <f t="shared" si="19"/>
        <v>5.6544161285048133E-2</v>
      </c>
      <c r="CL44" s="22">
        <f t="shared" si="20"/>
        <v>-1.6453354135479437E-3</v>
      </c>
      <c r="CM44" s="22">
        <f t="shared" si="21"/>
        <v>5.8285395724273936E-2</v>
      </c>
      <c r="CO44" s="22">
        <f t="shared" si="22"/>
        <v>0.10665519010016777</v>
      </c>
      <c r="CP44" s="22">
        <f t="shared" si="23"/>
        <v>7.474855658508428E-2</v>
      </c>
      <c r="CQ44" s="22">
        <f t="shared" si="24"/>
        <v>1.9900497512437942E-2</v>
      </c>
      <c r="CR44" s="22">
        <f t="shared" si="25"/>
        <v>0.10264623133561157</v>
      </c>
      <c r="CS44" s="22">
        <f t="shared" si="26"/>
        <v>0.14878269274256217</v>
      </c>
      <c r="CT44" s="22">
        <f t="shared" si="27"/>
        <v>-6.4575256601824282E-3</v>
      </c>
      <c r="CU44" s="22">
        <f t="shared" si="28"/>
        <v>0.16744111904309844</v>
      </c>
      <c r="CV44" s="22">
        <f t="shared" si="28"/>
        <v>-1.9731772872666697E-2</v>
      </c>
      <c r="CW44" s="22">
        <f t="shared" si="29"/>
        <v>6.4210840735319019E-2</v>
      </c>
      <c r="CX44" s="22">
        <f t="shared" si="30"/>
        <v>-8.8810164926773072E-2</v>
      </c>
      <c r="CY44" s="22">
        <f t="shared" si="31"/>
        <v>0.16793537391667113</v>
      </c>
      <c r="DA44" s="36">
        <f t="shared" si="32"/>
        <v>9.6204057185447667E-2</v>
      </c>
      <c r="DB44" s="36">
        <f t="shared" si="33"/>
        <v>-0.13348307445313135</v>
      </c>
      <c r="DC44" s="36">
        <f t="shared" si="34"/>
        <v>4.8160920030579479E-2</v>
      </c>
      <c r="DD44" s="36">
        <f t="shared" si="35"/>
        <v>-3.7776812852800767E-2</v>
      </c>
      <c r="DE44" s="36">
        <f t="shared" si="36"/>
        <v>-0.65313063354674905</v>
      </c>
      <c r="DF44" s="36">
        <f t="shared" si="37"/>
        <v>0.10599168215530463</v>
      </c>
      <c r="DG44" s="36">
        <f t="shared" si="38"/>
        <v>2.6243707499794544E-2</v>
      </c>
      <c r="DH44" s="36">
        <f t="shared" si="39"/>
        <v>0.13950982555452018</v>
      </c>
      <c r="DI44" s="36">
        <f t="shared" si="39"/>
        <v>0.26341778393775761</v>
      </c>
      <c r="DJ44" s="36">
        <f t="shared" si="40"/>
        <v>3.6306588393440586E-2</v>
      </c>
      <c r="DK44" s="36">
        <f t="shared" si="41"/>
        <v>1.757730407403324E-2</v>
      </c>
      <c r="DL44" s="36">
        <f t="shared" si="42"/>
        <v>1.0507155596378714E-2</v>
      </c>
      <c r="DN44" s="9">
        <f>'[10]S_Index G_Rates'!K51</f>
        <v>166.98227921500933</v>
      </c>
      <c r="DO44" s="9">
        <f t="shared" si="0"/>
        <v>103.51711525821634</v>
      </c>
      <c r="DQ44" s="9">
        <v>115.46716268421807</v>
      </c>
      <c r="DR44" s="9">
        <f>'[10]S_Index G_Rates'!H70</f>
        <v>171.41285503617397</v>
      </c>
      <c r="DS44" s="9"/>
      <c r="DT44" s="9"/>
      <c r="DU44" s="91">
        <f t="shared" si="45"/>
        <v>2.1309293803208007E-2</v>
      </c>
      <c r="DV44" s="91">
        <f t="shared" ref="DV44:EF44" si="73">(BD44/BD32)-1</f>
        <v>2.5174034141639101E-2</v>
      </c>
      <c r="DW44" s="91">
        <f t="shared" si="73"/>
        <v>4.6590000279683741E-2</v>
      </c>
      <c r="DX44" s="91">
        <f t="shared" si="73"/>
        <v>4.1330446762448236E-2</v>
      </c>
      <c r="DY44" s="91">
        <f t="shared" si="73"/>
        <v>0.78777646874163687</v>
      </c>
      <c r="DZ44" s="91">
        <f t="shared" si="73"/>
        <v>0.10333614990388362</v>
      </c>
      <c r="EA44" s="91">
        <f t="shared" si="73"/>
        <v>-7.588066002907401E-3</v>
      </c>
      <c r="EB44" s="91">
        <f t="shared" si="73"/>
        <v>7.0282151540505877E-2</v>
      </c>
      <c r="EC44" s="91">
        <f t="shared" si="73"/>
        <v>0.18164376454110243</v>
      </c>
      <c r="ED44" s="91">
        <f t="shared" si="73"/>
        <v>7.8710712874880739E-2</v>
      </c>
      <c r="EE44" s="91">
        <f t="shared" si="73"/>
        <v>-6.5404045555257695E-2</v>
      </c>
      <c r="EF44" s="91">
        <f t="shared" si="73"/>
        <v>0.15420006661141539</v>
      </c>
    </row>
    <row r="45" spans="1:136" x14ac:dyDescent="0.25">
      <c r="A45" s="72">
        <f>'[6]SEA Index'!A44</f>
        <v>38504</v>
      </c>
      <c r="B45" s="63">
        <f>'[6]SEA Index'!B44</f>
        <v>101.6145756805181</v>
      </c>
      <c r="C45" s="63">
        <f>'[6]SEA Index'!C44</f>
        <v>100.44569480284942</v>
      </c>
      <c r="D45" s="63">
        <f>'[6]SEA Index'!D44</f>
        <v>88.106649806692658</v>
      </c>
      <c r="E45" s="63">
        <f>'[6]SEA Index'!E44</f>
        <v>98.669437021448658</v>
      </c>
      <c r="F45" s="63">
        <f>'[6]SEA Index'!F44</f>
        <v>100.6054728578752</v>
      </c>
      <c r="G45" s="63">
        <f>'[1]Index Data'!G44</f>
        <v>114.63602350368068</v>
      </c>
      <c r="H45" s="63">
        <f>'[6]SEA Index'!H44</f>
        <v>97.282625803976828</v>
      </c>
      <c r="I45" s="63">
        <f>'[6]SEA Index'!I44</f>
        <v>102.14588270669384</v>
      </c>
      <c r="J45" s="63">
        <f>'[6]SEA Index'!J44</f>
        <v>99.473026200381554</v>
      </c>
      <c r="K45" s="63">
        <f>'[6]SEA Index'!K44</f>
        <v>101.29318070145366</v>
      </c>
      <c r="L45" s="101">
        <f>'[6]SEA Index'!L44</f>
        <v>98.352529207865089</v>
      </c>
      <c r="N45" s="74">
        <v>38504</v>
      </c>
      <c r="O45" s="34">
        <f>'[2]Final Indices (SA)'!B45</f>
        <v>98.307372861709098</v>
      </c>
      <c r="P45" s="34">
        <f>'[2]Final Indices (SA)'!C45</f>
        <v>101.31169617484321</v>
      </c>
      <c r="Q45" s="34">
        <f>'[2]Final Indices (SA)'!D45</f>
        <v>100.53012250442048</v>
      </c>
      <c r="R45" s="34">
        <f>'[2]Final Indices (SA)'!E45</f>
        <v>96.035029756602171</v>
      </c>
      <c r="S45" s="34">
        <f>'[2]Final Indices (SA)'!F45</f>
        <v>97.677781413218355</v>
      </c>
      <c r="T45" s="34">
        <f>'[2]Final Indices (SA)'!G45</f>
        <v>99.546888640536324</v>
      </c>
      <c r="U45" s="34">
        <f>'[2]Final Indices (SA)'!H45</f>
        <v>95.98056068877051</v>
      </c>
      <c r="V45" s="34">
        <f>'[2]Final Indices (SA)'!I45</f>
        <v>97.978499122197178</v>
      </c>
      <c r="W45" s="34">
        <f>'[2]Final Indices (SA)'!J45</f>
        <v>103.22573397576971</v>
      </c>
      <c r="X45" s="34">
        <f>'[2]Final Indices (SA)'!K45</f>
        <v>98.821571615846182</v>
      </c>
      <c r="Y45" s="34">
        <f>'[2]Final Indices (SA)'!L45</f>
        <v>98.4040349139933</v>
      </c>
      <c r="Z45" s="34">
        <f>'[2]Final Indices (SA)'!M45</f>
        <v>100.42430851765157</v>
      </c>
      <c r="AA45" s="33"/>
      <c r="AB45" s="74">
        <v>38504</v>
      </c>
      <c r="AC45" s="9">
        <f>'[3]Seasonal Adjustment'!$G44</f>
        <v>97.137714878145204</v>
      </c>
      <c r="AD45" s="34">
        <f>'[8]Final Indices (SA)'!C45</f>
        <v>98.624674538374649</v>
      </c>
      <c r="AE45" s="9">
        <f>'[3]Seasonal Adjustment'!$U44</f>
        <v>100.20698350513109</v>
      </c>
      <c r="AF45" s="9">
        <f>'[3]Final Indices (SA)'!E45</f>
        <v>98.654355655151676</v>
      </c>
      <c r="AG45" s="9">
        <f>'[3]Final Indices (SA)'!F45</f>
        <v>99.116558577364302</v>
      </c>
      <c r="AH45" s="9">
        <f>'[3]Final Indices (SA)'!G45</f>
        <v>96.585252481457161</v>
      </c>
      <c r="AI45" s="9">
        <f>'[3]Final Indices (SA)'!H45</f>
        <v>96.395284743052969</v>
      </c>
      <c r="AJ45" s="9">
        <f>'[3]Final Indices (SA)'!I45</f>
        <v>101.93343302198579</v>
      </c>
      <c r="AK45" s="9">
        <f>'[3]Final Indices (SA)'!J45</f>
        <v>98.637758402257546</v>
      </c>
      <c r="AL45" s="9">
        <f>'[3]Final Indices (SA)'!K45</f>
        <v>98.451734054674375</v>
      </c>
      <c r="AM45" s="9">
        <f>'[3]Final Indices (SA)'!L45</f>
        <v>100.18894979288009</v>
      </c>
      <c r="AN45" s="74">
        <v>38504</v>
      </c>
      <c r="AO45" s="73">
        <f>'[9]Final Indices (SA)'!B45</f>
        <v>94.803064198045035</v>
      </c>
      <c r="AP45" s="73">
        <f>'[9]Final Indices (SA)'!C45</f>
        <v>99.650971003964912</v>
      </c>
      <c r="AQ45" s="73">
        <f>'[9]Final Indices (SA)'!D45</f>
        <v>100.7834043905345</v>
      </c>
      <c r="AR45" s="73">
        <f>'[9]Final Indices (SA)'!E45</f>
        <v>100.98230979543638</v>
      </c>
      <c r="AS45" s="73">
        <f>'[9]Final Indices (SA)'!F45</f>
        <v>110.41991958249383</v>
      </c>
      <c r="AT45" s="73">
        <f>'[9]Final Indices (SA)'!G45</f>
        <v>97.783214306757415</v>
      </c>
      <c r="AU45" s="73">
        <f>'[9]Final Indices (SA)'!H45</f>
        <v>96.847177519180349</v>
      </c>
      <c r="AV45" s="73">
        <f>'[9]Final Indices (SA)'!I45</f>
        <v>97.799727021272446</v>
      </c>
      <c r="AW45" s="73">
        <f>'[9]Final Indices (SA)'!J45</f>
        <v>109.14215542220337</v>
      </c>
      <c r="AX45" s="73">
        <f>'[9]Final Indices (SA)'!K45</f>
        <v>100.70307790977786</v>
      </c>
      <c r="AY45" s="73">
        <f>'[9]Final Indices (SA)'!L45</f>
        <v>99.259847936086103</v>
      </c>
      <c r="AZ45" s="134">
        <f>'[9]Final Indices (SA)'!M45</f>
        <v>101.09517992706532</v>
      </c>
      <c r="BA45" s="34"/>
      <c r="BB45" s="75">
        <v>38504</v>
      </c>
      <c r="BC45" s="34">
        <f>'[5]Final Indices (SA)'!B45</f>
        <v>96.334575416187832</v>
      </c>
      <c r="BD45" s="34">
        <f>'[5]Final Indices (SA)'!C45</f>
        <v>99.712163432557958</v>
      </c>
      <c r="BE45" s="34">
        <f>'[5]Final Indices (SA)'!D45</f>
        <v>100.65755478867446</v>
      </c>
      <c r="BF45" s="34">
        <f>'[5]Final Indices (SA)'!E45</f>
        <v>99.912772645424894</v>
      </c>
      <c r="BG45" s="34">
        <f>'[5]Final Indices (SA)'!F45</f>
        <v>97.578702797272626</v>
      </c>
      <c r="BH45" s="34">
        <f>'[5]Final Indices (SA)'!G45</f>
        <v>100.0275338077689</v>
      </c>
      <c r="BI45" s="34">
        <f>'[5]Final Indices (SA)'!H45</f>
        <v>97.819692224600985</v>
      </c>
      <c r="BJ45" s="34">
        <f>'[5]Final Indices (SA)'!J45</f>
        <v>93.051745678197008</v>
      </c>
      <c r="BK45" s="34">
        <f>'[5]Final Indices (SA)'!I45</f>
        <v>106.58272712394549</v>
      </c>
      <c r="BL45" s="34">
        <f>'[5]Final Indices (SA)'!K45</f>
        <v>99.211657890756072</v>
      </c>
      <c r="BM45" s="34">
        <f>'[5]Final Indices (SA)'!L45</f>
        <v>97.332676904183828</v>
      </c>
      <c r="BN45" s="34">
        <f>'[5]Final Indices (SA)'!M45</f>
        <v>101.9304729370815</v>
      </c>
      <c r="BO45" s="84">
        <v>38504</v>
      </c>
      <c r="BP45" s="22">
        <f t="shared" si="1"/>
        <v>-0.12979351032448372</v>
      </c>
      <c r="BQ45" s="22">
        <f t="shared" si="2"/>
        <v>3.4137387379893136E-2</v>
      </c>
      <c r="BR45" s="22">
        <f t="shared" si="3"/>
        <v>0.11096917109437809</v>
      </c>
      <c r="BS45" s="22">
        <f t="shared" si="4"/>
        <v>0.14062195961913004</v>
      </c>
      <c r="BT45" s="22">
        <f t="shared" si="5"/>
        <v>1.5853026150085325E-2</v>
      </c>
      <c r="BU45" s="22">
        <f t="shared" si="6"/>
        <v>0.10892427278494665</v>
      </c>
      <c r="BV45" s="22">
        <f t="shared" si="7"/>
        <v>0.19473754370718188</v>
      </c>
      <c r="BW45" s="22">
        <f t="shared" si="8"/>
        <v>0.14188062875466834</v>
      </c>
      <c r="BX45" s="22">
        <f t="shared" si="9"/>
        <v>9.2417682181570315E-2</v>
      </c>
      <c r="BY45" s="22">
        <f t="shared" si="10"/>
        <v>-3.2091299541848528E-2</v>
      </c>
      <c r="BZ45" s="22">
        <f t="shared" si="11"/>
        <v>0.12863711387704591</v>
      </c>
      <c r="CB45" s="22">
        <f t="shared" si="44"/>
        <v>0.11047210113955974</v>
      </c>
      <c r="CC45" s="22">
        <f t="shared" si="12"/>
        <v>7.8336924456816837E-2</v>
      </c>
      <c r="CD45" s="22">
        <f t="shared" si="13"/>
        <v>3.2844634195868139E-2</v>
      </c>
      <c r="CE45" s="22">
        <f t="shared" si="14"/>
        <v>-3.8975710788928808E-2</v>
      </c>
      <c r="CF45" s="22">
        <f t="shared" si="15"/>
        <v>-0.49571174450592725</v>
      </c>
      <c r="CG45" s="22">
        <f t="shared" si="16"/>
        <v>0.10169921032146267</v>
      </c>
      <c r="CH45" s="22">
        <f t="shared" si="17"/>
        <v>-4.0922537098178058E-3</v>
      </c>
      <c r="CI45" s="22">
        <f t="shared" si="18"/>
        <v>0.18882492161800335</v>
      </c>
      <c r="CJ45" s="22">
        <f t="shared" si="18"/>
        <v>0.21752670699294052</v>
      </c>
      <c r="CK45" s="22">
        <f t="shared" si="19"/>
        <v>5.7678672206907367E-2</v>
      </c>
      <c r="CL45" s="22">
        <f t="shared" si="20"/>
        <v>-5.1115339166157847E-3</v>
      </c>
      <c r="CM45" s="22">
        <f t="shared" si="21"/>
        <v>6.3112809389289648E-2</v>
      </c>
      <c r="CO45" s="22">
        <f t="shared" si="22"/>
        <v>0.12104083696758017</v>
      </c>
      <c r="CP45" s="22">
        <f t="shared" si="23"/>
        <v>6.570449068308637E-2</v>
      </c>
      <c r="CQ45" s="22">
        <f t="shared" si="24"/>
        <v>3.2690246516613009E-2</v>
      </c>
      <c r="CR45" s="22">
        <f t="shared" si="25"/>
        <v>2.194582014817259E-3</v>
      </c>
      <c r="CS45" s="22">
        <f t="shared" si="26"/>
        <v>0.12110696782669583</v>
      </c>
      <c r="CT45" s="22">
        <f t="shared" si="27"/>
        <v>-6.3532308697046291E-3</v>
      </c>
      <c r="CU45" s="22">
        <f t="shared" si="28"/>
        <v>0.17297298292405161</v>
      </c>
      <c r="CV45" s="22">
        <f t="shared" si="28"/>
        <v>-4.2626193773035448E-2</v>
      </c>
      <c r="CW45" s="22">
        <f t="shared" si="29"/>
        <v>5.2823937579278946E-2</v>
      </c>
      <c r="CX45" s="22">
        <f t="shared" si="30"/>
        <v>-8.4319702699270915E-2</v>
      </c>
      <c r="CY45" s="22">
        <f t="shared" si="31"/>
        <v>0.14977240493524446</v>
      </c>
      <c r="DA45" s="36">
        <f t="shared" si="32"/>
        <v>9.855766955202272E-2</v>
      </c>
      <c r="DB45" s="36">
        <f t="shared" si="33"/>
        <v>-0.13217097033893754</v>
      </c>
      <c r="DC45" s="36">
        <f t="shared" si="34"/>
        <v>1.5377248089915252E-2</v>
      </c>
      <c r="DD45" s="36">
        <f t="shared" si="35"/>
        <v>-3.6124096897577451E-2</v>
      </c>
      <c r="DE45" s="36">
        <f t="shared" si="36"/>
        <v>-0.65162744447454468</v>
      </c>
      <c r="DF45" s="36">
        <f t="shared" si="37"/>
        <v>0.10487257464271349</v>
      </c>
      <c r="DG45" s="36">
        <f t="shared" si="38"/>
        <v>1.384482613929916E-2</v>
      </c>
      <c r="DH45" s="36">
        <f t="shared" si="39"/>
        <v>0.15527042789760359</v>
      </c>
      <c r="DI45" s="36">
        <f t="shared" si="39"/>
        <v>0.32812773138756302</v>
      </c>
      <c r="DJ45" s="36">
        <f t="shared" si="40"/>
        <v>4.082214245593363E-2</v>
      </c>
      <c r="DK45" s="36">
        <f t="shared" si="41"/>
        <v>1.9142270885684098E-2</v>
      </c>
      <c r="DL45" s="36">
        <f t="shared" si="42"/>
        <v>1.7660734829292979E-2</v>
      </c>
      <c r="DN45" s="9">
        <f>'[10]S_Index G_Rates'!K52</f>
        <v>172.72434094377004</v>
      </c>
      <c r="DO45" s="9">
        <f t="shared" si="0"/>
        <v>107.07678439550578</v>
      </c>
      <c r="DQ45" s="9">
        <v>115.2096151094577</v>
      </c>
      <c r="DR45" s="9">
        <f>'[10]S_Index G_Rates'!H71</f>
        <v>169.10462462490401</v>
      </c>
      <c r="DS45" s="9"/>
      <c r="DT45" s="9"/>
      <c r="DU45" s="91">
        <f t="shared" si="45"/>
        <v>-1.2254125337207489E-2</v>
      </c>
      <c r="DV45" s="91">
        <f t="shared" ref="DV45:EF45" si="74">(BD45/BD33)-1</f>
        <v>2.9963540077328377E-2</v>
      </c>
      <c r="DW45" s="91">
        <f t="shared" si="74"/>
        <v>3.5088228044483527E-2</v>
      </c>
      <c r="DX45" s="91">
        <f t="shared" si="74"/>
        <v>3.6200405444541062E-2</v>
      </c>
      <c r="DY45" s="91">
        <f t="shared" si="74"/>
        <v>0.43751101801736758</v>
      </c>
      <c r="DZ45" s="91">
        <f t="shared" si="74"/>
        <v>0.10201042980480057</v>
      </c>
      <c r="EA45" s="91">
        <f t="shared" si="74"/>
        <v>8.7393549738501441E-4</v>
      </c>
      <c r="EB45" s="91">
        <f t="shared" si="74"/>
        <v>2.4896153473149329E-2</v>
      </c>
      <c r="EC45" s="91">
        <f t="shared" si="74"/>
        <v>0.1676414371814714</v>
      </c>
      <c r="ED45" s="91">
        <f t="shared" si="74"/>
        <v>5.9748233445845234E-2</v>
      </c>
      <c r="EE45" s="91">
        <f t="shared" si="74"/>
        <v>-7.9266314310908914E-2</v>
      </c>
      <c r="EF45" s="91">
        <f t="shared" si="74"/>
        <v>0.15098236321473735</v>
      </c>
    </row>
    <row r="46" spans="1:136" x14ac:dyDescent="0.25">
      <c r="A46" s="72">
        <f>'[6]SEA Index'!A45</f>
        <v>38534</v>
      </c>
      <c r="B46" s="63">
        <f>'[6]SEA Index'!B45</f>
        <v>102.39336218998852</v>
      </c>
      <c r="C46" s="63">
        <f>'[6]SEA Index'!C45</f>
        <v>100.46511927529961</v>
      </c>
      <c r="D46" s="63">
        <f>'[6]SEA Index'!D45</f>
        <v>89.299522889150865</v>
      </c>
      <c r="E46" s="63">
        <f>'[6]SEA Index'!E45</f>
        <v>96.570554157973504</v>
      </c>
      <c r="F46" s="63">
        <f>'[6]SEA Index'!F45</f>
        <v>98.224105392406571</v>
      </c>
      <c r="G46" s="63">
        <f>'[1]Index Data'!G45</f>
        <v>115.59661091642576</v>
      </c>
      <c r="H46" s="63">
        <f>'[6]SEA Index'!H45</f>
        <v>99.106080491840899</v>
      </c>
      <c r="I46" s="63">
        <f>'[6]SEA Index'!I45</f>
        <v>104.19414161804839</v>
      </c>
      <c r="J46" s="63">
        <f>'[6]SEA Index'!J45</f>
        <v>100.9136769393595</v>
      </c>
      <c r="K46" s="63">
        <f>'[6]SEA Index'!K45</f>
        <v>100.82159157729211</v>
      </c>
      <c r="L46" s="101">
        <f>'[6]SEA Index'!L45</f>
        <v>100.24365484406962</v>
      </c>
      <c r="N46" s="74">
        <v>38534</v>
      </c>
      <c r="O46" s="34">
        <f>'[2]Final Indices (SA)'!B46</f>
        <v>98.965072401640555</v>
      </c>
      <c r="P46" s="34">
        <f>'[2]Final Indices (SA)'!C46</f>
        <v>98.491556608814022</v>
      </c>
      <c r="Q46" s="34">
        <f>'[2]Final Indices (SA)'!D46</f>
        <v>100.33074730981755</v>
      </c>
      <c r="R46" s="34">
        <f>'[2]Final Indices (SA)'!E46</f>
        <v>100.1019160944043</v>
      </c>
      <c r="S46" s="34">
        <f>'[2]Final Indices (SA)'!F46</f>
        <v>108.3013509930322</v>
      </c>
      <c r="T46" s="34">
        <f>'[2]Final Indices (SA)'!G46</f>
        <v>100.14897109577889</v>
      </c>
      <c r="U46" s="34">
        <f>'[2]Final Indices (SA)'!H46</f>
        <v>97.141312212589384</v>
      </c>
      <c r="V46" s="34">
        <f>'[2]Final Indices (SA)'!I46</f>
        <v>100.6635871264144</v>
      </c>
      <c r="W46" s="34">
        <f>'[2]Final Indices (SA)'!J46</f>
        <v>105.80607086074633</v>
      </c>
      <c r="X46" s="34">
        <f>'[2]Final Indices (SA)'!K46</f>
        <v>100.62903671642758</v>
      </c>
      <c r="Y46" s="34">
        <f>'[2]Final Indices (SA)'!L46</f>
        <v>99.770151324141736</v>
      </c>
      <c r="Z46" s="34">
        <f>'[2]Final Indices (SA)'!M46</f>
        <v>100.86086407696769</v>
      </c>
      <c r="AA46" s="33"/>
      <c r="AB46" s="74">
        <v>38534</v>
      </c>
      <c r="AC46" s="9">
        <f>'[3]Seasonal Adjustment'!$G45</f>
        <v>97.391511272060029</v>
      </c>
      <c r="AD46" s="34">
        <f>'[8]Final Indices (SA)'!C46</f>
        <v>99.662660235960956</v>
      </c>
      <c r="AE46" s="9">
        <f>'[3]Seasonal Adjustment'!$U45</f>
        <v>100.81923443834098</v>
      </c>
      <c r="AF46" s="9">
        <f>'[3]Final Indices (SA)'!E46</f>
        <v>102.62400471991243</v>
      </c>
      <c r="AG46" s="9">
        <f>'[3]Final Indices (SA)'!F46</f>
        <v>101.79373723362956</v>
      </c>
      <c r="AH46" s="9">
        <f>'[3]Final Indices (SA)'!G46</f>
        <v>97.232815040204443</v>
      </c>
      <c r="AI46" s="9">
        <f>'[3]Final Indices (SA)'!H46</f>
        <v>99.667050886337321</v>
      </c>
      <c r="AJ46" s="9">
        <f>'[3]Final Indices (SA)'!I46</f>
        <v>102.99247622602419</v>
      </c>
      <c r="AK46" s="9">
        <f>'[3]Final Indices (SA)'!J46</f>
        <v>100.07534363080235</v>
      </c>
      <c r="AL46" s="9">
        <f>'[3]Final Indices (SA)'!K46</f>
        <v>99.699025266395097</v>
      </c>
      <c r="AM46" s="9">
        <f>'[3]Final Indices (SA)'!L46</f>
        <v>100.37745440680261</v>
      </c>
      <c r="AN46" s="74">
        <v>38534</v>
      </c>
      <c r="AO46" s="73">
        <f>'[9]Final Indices (SA)'!B46</f>
        <v>97.95286601485374</v>
      </c>
      <c r="AP46" s="73">
        <f>'[9]Final Indices (SA)'!C46</f>
        <v>99.374836079510814</v>
      </c>
      <c r="AQ46" s="73">
        <f>'[9]Final Indices (SA)'!D46</f>
        <v>100.31260394158866</v>
      </c>
      <c r="AR46" s="73">
        <f>'[9]Final Indices (SA)'!E46</f>
        <v>100.17650518371136</v>
      </c>
      <c r="AS46" s="73">
        <f>'[9]Final Indices (SA)'!F46</f>
        <v>120.35393443671452</v>
      </c>
      <c r="AT46" s="73">
        <f>'[9]Final Indices (SA)'!G46</f>
        <v>99.759276500914893</v>
      </c>
      <c r="AU46" s="73">
        <f>'[9]Final Indices (SA)'!H46</f>
        <v>97.878701355315798</v>
      </c>
      <c r="AV46" s="73">
        <f>'[9]Final Indices (SA)'!I46</f>
        <v>99.89594706009899</v>
      </c>
      <c r="AW46" s="73">
        <f>'[9]Final Indices (SA)'!J46</f>
        <v>110.96732975955806</v>
      </c>
      <c r="AX46" s="73">
        <f>'[9]Final Indices (SA)'!K46</f>
        <v>101.95763003728025</v>
      </c>
      <c r="AY46" s="73">
        <f>'[9]Final Indices (SA)'!L46</f>
        <v>99.507623115745943</v>
      </c>
      <c r="AZ46" s="134">
        <f>'[9]Final Indices (SA)'!M46</f>
        <v>101.84898167738541</v>
      </c>
      <c r="BA46" s="34"/>
      <c r="BB46" s="75">
        <v>38534</v>
      </c>
      <c r="BC46" s="34">
        <f>'[5]Final Indices (SA)'!B46</f>
        <v>100.50399985521685</v>
      </c>
      <c r="BD46" s="34">
        <f>'[5]Final Indices (SA)'!C46</f>
        <v>101.26329056466079</v>
      </c>
      <c r="BE46" s="34">
        <f>'[5]Final Indices (SA)'!D46</f>
        <v>100.45231686986153</v>
      </c>
      <c r="BF46" s="34">
        <f>'[5]Final Indices (SA)'!E46</f>
        <v>98.348963597904159</v>
      </c>
      <c r="BG46" s="34">
        <f>'[5]Final Indices (SA)'!F46</f>
        <v>95.571341367451737</v>
      </c>
      <c r="BH46" s="34">
        <f>'[5]Final Indices (SA)'!G46</f>
        <v>101.79149765350175</v>
      </c>
      <c r="BI46" s="34">
        <f>'[5]Final Indices (SA)'!H46</f>
        <v>99.268710639608713</v>
      </c>
      <c r="BJ46" s="34">
        <f>'[5]Final Indices (SA)'!J46</f>
        <v>95.997546082401172</v>
      </c>
      <c r="BK46" s="34">
        <f>'[5]Final Indices (SA)'!I46</f>
        <v>97.55799387424959</v>
      </c>
      <c r="BL46" s="34">
        <f>'[5]Final Indices (SA)'!K46</f>
        <v>99.025974247676089</v>
      </c>
      <c r="BM46" s="34">
        <f>'[5]Final Indices (SA)'!L46</f>
        <v>97.470054750342527</v>
      </c>
      <c r="BN46" s="34">
        <f>'[5]Final Indices (SA)'!M46</f>
        <v>101.5963051434811</v>
      </c>
      <c r="BO46" s="84">
        <v>38534</v>
      </c>
      <c r="BP46" s="22">
        <f t="shared" si="1"/>
        <v>-0.12622978155744546</v>
      </c>
      <c r="BQ46" s="22">
        <f t="shared" si="2"/>
        <v>3.9741158793363374E-2</v>
      </c>
      <c r="BR46" s="22">
        <f t="shared" si="3"/>
        <v>0.10120665356852121</v>
      </c>
      <c r="BS46" s="22">
        <f t="shared" si="4"/>
        <v>0.10184589937933497</v>
      </c>
      <c r="BT46" s="22">
        <f t="shared" si="5"/>
        <v>-4.2903110475489559E-4</v>
      </c>
      <c r="BU46" s="22">
        <f t="shared" si="6"/>
        <v>0.11658551550052132</v>
      </c>
      <c r="BV46" s="22">
        <f t="shared" si="7"/>
        <v>0.17562494409568519</v>
      </c>
      <c r="BW46" s="22">
        <f t="shared" si="8"/>
        <v>0.15644593568260334</v>
      </c>
      <c r="BX46" s="22">
        <f t="shared" si="9"/>
        <v>0.10847044226949265</v>
      </c>
      <c r="BY46" s="22">
        <f t="shared" si="10"/>
        <v>-2.9579624901872936E-2</v>
      </c>
      <c r="BZ46" s="22">
        <f t="shared" si="11"/>
        <v>0.14225800561679902</v>
      </c>
      <c r="CB46" s="22">
        <f t="shared" si="44"/>
        <v>0.1072504790777451</v>
      </c>
      <c r="CC46" s="22">
        <f t="shared" si="12"/>
        <v>1.2379257675746436E-2</v>
      </c>
      <c r="CD46" s="22">
        <f t="shared" si="13"/>
        <v>3.8445016955263478E-2</v>
      </c>
      <c r="CE46" s="22">
        <f t="shared" si="14"/>
        <v>1.8202720827744656E-2</v>
      </c>
      <c r="CF46" s="22">
        <f t="shared" si="15"/>
        <v>-0.45916228637850331</v>
      </c>
      <c r="CG46" s="22">
        <f t="shared" si="16"/>
        <v>0.1011894869701524</v>
      </c>
      <c r="CH46" s="22">
        <f t="shared" si="17"/>
        <v>-5.4357482592635176E-3</v>
      </c>
      <c r="CI46" s="22">
        <f t="shared" si="18"/>
        <v>0.2007840843059685</v>
      </c>
      <c r="CJ46" s="22">
        <f t="shared" si="18"/>
        <v>0.25563271861120507</v>
      </c>
      <c r="CK46" s="22">
        <f t="shared" si="19"/>
        <v>6.8076670288165442E-2</v>
      </c>
      <c r="CL46" s="22">
        <f t="shared" si="20"/>
        <v>9.3344515395057392E-3</v>
      </c>
      <c r="CM46" s="22">
        <f t="shared" si="21"/>
        <v>5.8198963345660326E-2</v>
      </c>
      <c r="CO46" s="22">
        <f t="shared" si="22"/>
        <v>9.2781360987281625E-2</v>
      </c>
      <c r="CP46" s="22">
        <f t="shared" si="23"/>
        <v>7.7310055216792239E-2</v>
      </c>
      <c r="CQ46" s="22">
        <f t="shared" si="24"/>
        <v>5.077498663816149E-2</v>
      </c>
      <c r="CR46" s="22">
        <f t="shared" si="25"/>
        <v>-7.6593625721025349E-3</v>
      </c>
      <c r="CS46" s="22">
        <f t="shared" si="26"/>
        <v>0.14502396356485847</v>
      </c>
      <c r="CT46" s="22">
        <f t="shared" si="27"/>
        <v>-8.9998098957679851E-3</v>
      </c>
      <c r="CU46" s="22">
        <f t="shared" si="28"/>
        <v>0.21229176866643096</v>
      </c>
      <c r="CV46" s="22">
        <f t="shared" si="28"/>
        <v>-2.7860797358225775E-2</v>
      </c>
      <c r="CW46" s="22">
        <f t="shared" si="29"/>
        <v>6.949106086906065E-2</v>
      </c>
      <c r="CX46" s="22">
        <f t="shared" si="30"/>
        <v>-4.3927163351589416E-2</v>
      </c>
      <c r="CY46" s="22">
        <f t="shared" si="31"/>
        <v>0.1186292716130779</v>
      </c>
      <c r="DA46" s="36">
        <f t="shared" si="32"/>
        <v>9.6207916871966503E-2</v>
      </c>
      <c r="DB46" s="36">
        <f t="shared" si="33"/>
        <v>-0.13402435706663884</v>
      </c>
      <c r="DC46" s="36">
        <f t="shared" si="34"/>
        <v>2.7238729772526726E-2</v>
      </c>
      <c r="DD46" s="36">
        <f t="shared" si="35"/>
        <v>-4.877032096706968E-2</v>
      </c>
      <c r="DE46" s="36">
        <f t="shared" si="36"/>
        <v>-0.6292870502883714</v>
      </c>
      <c r="DF46" s="36">
        <f t="shared" si="37"/>
        <v>9.6698095009932539E-2</v>
      </c>
      <c r="DG46" s="36">
        <f t="shared" si="38"/>
        <v>2.2596199695244179E-2</v>
      </c>
      <c r="DH46" s="36">
        <f t="shared" si="39"/>
        <v>0.15448150394448978</v>
      </c>
      <c r="DI46" s="36">
        <f t="shared" si="39"/>
        <v>0.32793307512014214</v>
      </c>
      <c r="DJ46" s="36">
        <f t="shared" si="40"/>
        <v>4.3959060756935786E-2</v>
      </c>
      <c r="DK46" s="36">
        <f t="shared" si="41"/>
        <v>1.2194256462098041E-2</v>
      </c>
      <c r="DL46" s="36">
        <f t="shared" si="42"/>
        <v>2.5210182870041509E-2</v>
      </c>
      <c r="DN46" s="9">
        <f>'[10]S_Index G_Rates'!K53</f>
        <v>172.28789658051815</v>
      </c>
      <c r="DO46" s="9">
        <f t="shared" si="0"/>
        <v>106.80621998791153</v>
      </c>
      <c r="DQ46" s="9">
        <v>116.41150379167262</v>
      </c>
      <c r="DR46" s="9">
        <f>'[10]S_Index G_Rates'!H72</f>
        <v>169.36004927171112</v>
      </c>
      <c r="DS46" s="9"/>
      <c r="DT46" s="9"/>
      <c r="DU46" s="91">
        <f t="shared" si="45"/>
        <v>-4.6390042543698051E-5</v>
      </c>
      <c r="DV46" s="91">
        <f t="shared" ref="DV46:EF46" si="75">(BD46/BD34)-1</f>
        <v>5.5270425967067105E-2</v>
      </c>
      <c r="DW46" s="91">
        <f t="shared" si="75"/>
        <v>3.5329375788267336E-2</v>
      </c>
      <c r="DX46" s="91">
        <f t="shared" si="75"/>
        <v>-1.9014214509876393E-2</v>
      </c>
      <c r="DY46" s="91">
        <f t="shared" si="75"/>
        <v>0.42547596627141915</v>
      </c>
      <c r="DZ46" s="91">
        <f t="shared" si="75"/>
        <v>0.1161888181804005</v>
      </c>
      <c r="EA46" s="91">
        <f t="shared" si="75"/>
        <v>6.5839095598283492E-3</v>
      </c>
      <c r="EB46" s="91">
        <f t="shared" si="75"/>
        <v>2.0416243693727854E-2</v>
      </c>
      <c r="EC46" s="91">
        <f t="shared" si="75"/>
        <v>0.12515895497402729</v>
      </c>
      <c r="ED46" s="91">
        <f t="shared" si="75"/>
        <v>5.4108257012271066E-2</v>
      </c>
      <c r="EE46" s="91">
        <f t="shared" si="75"/>
        <v>-7.0828069515148084E-2</v>
      </c>
      <c r="EF46" s="91">
        <f t="shared" si="75"/>
        <v>0.13445985874995836</v>
      </c>
    </row>
    <row r="47" spans="1:136" x14ac:dyDescent="0.25">
      <c r="A47" s="72">
        <f>'[6]SEA Index'!A46</f>
        <v>38565</v>
      </c>
      <c r="B47" s="63">
        <f>'[6]SEA Index'!B46</f>
        <v>97.918275246714614</v>
      </c>
      <c r="C47" s="63">
        <f>'[6]SEA Index'!C46</f>
        <v>99.231710188111293</v>
      </c>
      <c r="D47" s="63">
        <f>'[6]SEA Index'!D46</f>
        <v>92.601144801569035</v>
      </c>
      <c r="E47" s="63">
        <f>'[6]SEA Index'!E46</f>
        <v>100.29161373089993</v>
      </c>
      <c r="F47" s="63">
        <f>'[6]SEA Index'!F46</f>
        <v>94.804674181642312</v>
      </c>
      <c r="G47" s="63">
        <f>'[1]Index Data'!G46</f>
        <v>118.03305936293431</v>
      </c>
      <c r="H47" s="63">
        <f>'[6]SEA Index'!H46</f>
        <v>99.354451348625759</v>
      </c>
      <c r="I47" s="63">
        <f>'[6]SEA Index'!I46</f>
        <v>104.08015959141569</v>
      </c>
      <c r="J47" s="63">
        <f>'[6]SEA Index'!J46</f>
        <v>101.30541071481134</v>
      </c>
      <c r="K47" s="63">
        <f>'[6]SEA Index'!K46</f>
        <v>99.294766681096718</v>
      </c>
      <c r="L47" s="101">
        <f>'[6]SEA Index'!L46</f>
        <v>102.18018691184821</v>
      </c>
      <c r="N47" s="74">
        <v>38565</v>
      </c>
      <c r="O47" s="34">
        <f>'[2]Final Indices (SA)'!B47</f>
        <v>98.112187159673013</v>
      </c>
      <c r="P47" s="34">
        <f>'[2]Final Indices (SA)'!C47</f>
        <v>98.78948463940047</v>
      </c>
      <c r="Q47" s="34">
        <f>'[2]Final Indices (SA)'!D47</f>
        <v>99.372398508508113</v>
      </c>
      <c r="R47" s="34">
        <f>'[2]Final Indices (SA)'!E47</f>
        <v>102.39674166322041</v>
      </c>
      <c r="S47" s="34">
        <f>'[2]Final Indices (SA)'!F47</f>
        <v>101.67124246626859</v>
      </c>
      <c r="T47" s="34">
        <f>'[2]Final Indices (SA)'!G47</f>
        <v>99.803573984813681</v>
      </c>
      <c r="U47" s="34">
        <f>'[2]Final Indices (SA)'!H47</f>
        <v>97.671406170305517</v>
      </c>
      <c r="V47" s="34">
        <f>'[2]Final Indices (SA)'!I47</f>
        <v>100.60564756320521</v>
      </c>
      <c r="W47" s="34">
        <f>'[2]Final Indices (SA)'!J47</f>
        <v>106.73713081882129</v>
      </c>
      <c r="X47" s="34">
        <f>'[2]Final Indices (SA)'!K47</f>
        <v>100.3571913218436</v>
      </c>
      <c r="Y47" s="34">
        <f>'[2]Final Indices (SA)'!L47</f>
        <v>98.946172242456626</v>
      </c>
      <c r="Z47" s="34">
        <f>'[2]Final Indices (SA)'!M47</f>
        <v>101.42604716019679</v>
      </c>
      <c r="AA47" s="33"/>
      <c r="AB47" s="74">
        <v>38565</v>
      </c>
      <c r="AC47" s="9">
        <f>'[3]Seasonal Adjustment'!$G46</f>
        <v>97.723989250291126</v>
      </c>
      <c r="AD47" s="34">
        <f>'[8]Final Indices (SA)'!C47</f>
        <v>98.758822415827453</v>
      </c>
      <c r="AE47" s="9">
        <f>'[3]Seasonal Adjustment'!$U46</f>
        <v>99.621920170673818</v>
      </c>
      <c r="AF47" s="9">
        <f>'[3]Final Indices (SA)'!E47</f>
        <v>96.932456293879184</v>
      </c>
      <c r="AG47" s="9">
        <f>'[3]Final Indices (SA)'!F47</f>
        <v>101.22958562757121</v>
      </c>
      <c r="AH47" s="9">
        <f>'[3]Final Indices (SA)'!G47</f>
        <v>97.805914599189308</v>
      </c>
      <c r="AI47" s="9">
        <f>'[3]Final Indices (SA)'!H47</f>
        <v>98.707994618220781</v>
      </c>
      <c r="AJ47" s="9">
        <f>'[3]Final Indices (SA)'!I47</f>
        <v>103.50039353548853</v>
      </c>
      <c r="AK47" s="9">
        <f>'[3]Final Indices (SA)'!J47</f>
        <v>99.484777250483944</v>
      </c>
      <c r="AL47" s="9">
        <f>'[3]Final Indices (SA)'!K47</f>
        <v>100.51151402835231</v>
      </c>
      <c r="AM47" s="9">
        <f>'[3]Final Indices (SA)'!L47</f>
        <v>98.978488397280799</v>
      </c>
      <c r="AN47" s="74">
        <v>38565</v>
      </c>
      <c r="AO47" s="73">
        <f>'[9]Final Indices (SA)'!B47</f>
        <v>96.141815345170144</v>
      </c>
      <c r="AP47" s="73">
        <f>'[9]Final Indices (SA)'!C47</f>
        <v>100.80178798227597</v>
      </c>
      <c r="AQ47" s="73">
        <f>'[9]Final Indices (SA)'!D47</f>
        <v>99.396921557479487</v>
      </c>
      <c r="AR47" s="73">
        <f>'[9]Final Indices (SA)'!E47</f>
        <v>97.70712124563552</v>
      </c>
      <c r="AS47" s="73">
        <f>'[9]Final Indices (SA)'!F47</f>
        <v>99.956345315867608</v>
      </c>
      <c r="AT47" s="73">
        <f>'[9]Final Indices (SA)'!G47</f>
        <v>101.22932617177666</v>
      </c>
      <c r="AU47" s="73">
        <f>'[9]Final Indices (SA)'!H47</f>
        <v>99.07617573801501</v>
      </c>
      <c r="AV47" s="73">
        <f>'[9]Final Indices (SA)'!I47</f>
        <v>99.997271561760542</v>
      </c>
      <c r="AW47" s="73">
        <f>'[9]Final Indices (SA)'!J47</f>
        <v>106.4994555588197</v>
      </c>
      <c r="AX47" s="73">
        <f>'[9]Final Indices (SA)'!K47</f>
        <v>101.06572677369512</v>
      </c>
      <c r="AY47" s="73">
        <f>'[9]Final Indices (SA)'!L47</f>
        <v>100.04578300119231</v>
      </c>
      <c r="AZ47" s="134">
        <f>'[9]Final Indices (SA)'!M47</f>
        <v>101.01890948797789</v>
      </c>
      <c r="BA47" s="34"/>
      <c r="BB47" s="75">
        <v>38565</v>
      </c>
      <c r="BC47" s="34">
        <f>'[5]Final Indices (SA)'!B47</f>
        <v>97.561023057444743</v>
      </c>
      <c r="BD47" s="34">
        <f>'[5]Final Indices (SA)'!C47</f>
        <v>98.801899025096191</v>
      </c>
      <c r="BE47" s="34">
        <f>'[5]Final Indices (SA)'!D47</f>
        <v>99.158830291361085</v>
      </c>
      <c r="BF47" s="34">
        <f>'[5]Final Indices (SA)'!E47</f>
        <v>97.664084232672209</v>
      </c>
      <c r="BG47" s="34">
        <f>'[5]Final Indices (SA)'!F47</f>
        <v>93.821500354393464</v>
      </c>
      <c r="BH47" s="34">
        <f>'[5]Final Indices (SA)'!G47</f>
        <v>102.03657490095971</v>
      </c>
      <c r="BI47" s="34">
        <f>'[5]Final Indices (SA)'!H47</f>
        <v>100.13647608938813</v>
      </c>
      <c r="BJ47" s="34">
        <f>'[5]Final Indices (SA)'!J47</f>
        <v>96.928891891872411</v>
      </c>
      <c r="BK47" s="34">
        <f>'[5]Final Indices (SA)'!I47</f>
        <v>102.55167033736912</v>
      </c>
      <c r="BL47" s="34">
        <f>'[5]Final Indices (SA)'!K47</f>
        <v>99.523607447276333</v>
      </c>
      <c r="BM47" s="34">
        <f>'[5]Final Indices (SA)'!L47</f>
        <v>98.476057412027316</v>
      </c>
      <c r="BN47" s="34">
        <f>'[5]Final Indices (SA)'!M47</f>
        <v>101.06376114436226</v>
      </c>
      <c r="BO47" s="84">
        <v>38565</v>
      </c>
      <c r="BP47" s="22">
        <f t="shared" si="1"/>
        <v>-0.17022731157067161</v>
      </c>
      <c r="BQ47" s="22">
        <f t="shared" si="2"/>
        <v>1.4526861562595972E-2</v>
      </c>
      <c r="BR47" s="22">
        <f t="shared" si="3"/>
        <v>7.9679725930621226E-2</v>
      </c>
      <c r="BS47" s="22">
        <f t="shared" si="4"/>
        <v>0.14965722325796182</v>
      </c>
      <c r="BT47" s="22">
        <f t="shared" si="5"/>
        <v>-4.1510179877446096E-2</v>
      </c>
      <c r="BU47" s="22">
        <f t="shared" si="6"/>
        <v>0.13091769075799342</v>
      </c>
      <c r="BV47" s="22">
        <f t="shared" si="7"/>
        <v>0.16887572203838364</v>
      </c>
      <c r="BW47" s="22">
        <f t="shared" si="8"/>
        <v>0.17350878809059656</v>
      </c>
      <c r="BX47" s="22">
        <f t="shared" si="9"/>
        <v>0.10699549615998527</v>
      </c>
      <c r="BY47" s="22">
        <f t="shared" si="10"/>
        <v>-4.8680232455097894E-2</v>
      </c>
      <c r="BZ47" s="22">
        <f t="shared" si="11"/>
        <v>0.16364185201032888</v>
      </c>
      <c r="CB47" s="22">
        <f t="shared" si="44"/>
        <v>0.10507568689606095</v>
      </c>
      <c r="CC47" s="22">
        <f t="shared" si="12"/>
        <v>-3.7866498089791367E-3</v>
      </c>
      <c r="CD47" s="22">
        <f t="shared" si="13"/>
        <v>1.4918157674678412E-2</v>
      </c>
      <c r="CE47" s="22">
        <f t="shared" si="14"/>
        <v>3.5904989872951765E-2</v>
      </c>
      <c r="CF47" s="22">
        <f t="shared" si="15"/>
        <v>-0.50944885527268513</v>
      </c>
      <c r="CG47" s="22">
        <f t="shared" si="16"/>
        <v>0.1097932203743075</v>
      </c>
      <c r="CH47" s="22">
        <f t="shared" si="17"/>
        <v>-1.5534863251050912E-2</v>
      </c>
      <c r="CI47" s="22">
        <f t="shared" si="18"/>
        <v>0.19319779455412633</v>
      </c>
      <c r="CJ47" s="22">
        <f t="shared" si="18"/>
        <v>0.27868613460097102</v>
      </c>
      <c r="CK47" s="22">
        <f t="shared" si="19"/>
        <v>5.7065360143056854E-2</v>
      </c>
      <c r="CL47" s="22">
        <f t="shared" si="20"/>
        <v>-5.7230926433453622E-3</v>
      </c>
      <c r="CM47" s="22">
        <f t="shared" si="21"/>
        <v>6.3149865316020515E-2</v>
      </c>
      <c r="CO47" s="22">
        <f t="shared" si="22"/>
        <v>5.2858778161085196E-2</v>
      </c>
      <c r="CP47" s="22">
        <f t="shared" si="23"/>
        <v>4.6125151305356882E-2</v>
      </c>
      <c r="CQ47" s="22">
        <f t="shared" si="24"/>
        <v>1.6024036054081314E-2</v>
      </c>
      <c r="CR47" s="22">
        <f t="shared" si="25"/>
        <v>-5.2236017662736001E-2</v>
      </c>
      <c r="CS47" s="22">
        <f t="shared" si="26"/>
        <v>0.15075585186742413</v>
      </c>
      <c r="CT47" s="22">
        <f t="shared" si="27"/>
        <v>-2.4104568468880538E-2</v>
      </c>
      <c r="CU47" s="22">
        <f t="shared" si="28"/>
        <v>0.1843023325581199</v>
      </c>
      <c r="CV47" s="22">
        <f t="shared" si="28"/>
        <v>2.732774152853179E-2</v>
      </c>
      <c r="CW47" s="22">
        <f t="shared" si="29"/>
        <v>6.8182038884610163E-2</v>
      </c>
      <c r="CX47" s="22">
        <f t="shared" si="30"/>
        <v>-3.0656213033241841E-2</v>
      </c>
      <c r="CY47" s="22">
        <f t="shared" si="31"/>
        <v>0.10196408461762974</v>
      </c>
      <c r="DA47" s="36">
        <f t="shared" si="32"/>
        <v>6.9183072783228328E-2</v>
      </c>
      <c r="DB47" s="36">
        <f t="shared" si="33"/>
        <v>-0.13036490136286571</v>
      </c>
      <c r="DC47" s="36">
        <f t="shared" si="34"/>
        <v>1.2301720807828209E-2</v>
      </c>
      <c r="DD47" s="36">
        <f t="shared" si="35"/>
        <v>-8.5456683653469367E-2</v>
      </c>
      <c r="DE47" s="36">
        <f t="shared" si="36"/>
        <v>-0.69337697919238006</v>
      </c>
      <c r="DF47" s="36">
        <f t="shared" si="37"/>
        <v>0.11687563470531637</v>
      </c>
      <c r="DG47" s="36">
        <f t="shared" si="38"/>
        <v>5.0989262196106111E-3</v>
      </c>
      <c r="DH47" s="36">
        <f t="shared" si="39"/>
        <v>0.16958732275636645</v>
      </c>
      <c r="DI47" s="36">
        <f t="shared" si="39"/>
        <v>0.29815000143115045</v>
      </c>
      <c r="DJ47" s="36">
        <f t="shared" si="40"/>
        <v>3.2381683271837103E-2</v>
      </c>
      <c r="DK47" s="36">
        <f t="shared" si="41"/>
        <v>8.4437095860925293E-3</v>
      </c>
      <c r="DL47" s="36">
        <f t="shared" si="42"/>
        <v>2.3731789326989494E-2</v>
      </c>
      <c r="DN47" s="9">
        <f>'[10]S_Index G_Rates'!K54</f>
        <v>166.06692656509315</v>
      </c>
      <c r="DO47" s="9">
        <f t="shared" si="0"/>
        <v>102.94966183616023</v>
      </c>
      <c r="DQ47" s="9">
        <v>116.84074974960652</v>
      </c>
      <c r="DR47" s="9">
        <f>'[10]S_Index G_Rates'!H73</f>
        <v>169.29994029203687</v>
      </c>
      <c r="DS47" s="9"/>
      <c r="DT47" s="9"/>
      <c r="DU47" s="91">
        <f t="shared" si="45"/>
        <v>-4.9551995899631884E-2</v>
      </c>
      <c r="DV47" s="91">
        <f t="shared" ref="DV47:EF47" si="76">(BD47/BD35)-1</f>
        <v>1.1835709392229221E-2</v>
      </c>
      <c r="DW47" s="91">
        <f t="shared" si="76"/>
        <v>9.9956268711947072E-3</v>
      </c>
      <c r="DX47" s="91">
        <f t="shared" si="76"/>
        <v>-3.3622462666547448E-2</v>
      </c>
      <c r="DY47" s="91">
        <f t="shared" si="76"/>
        <v>0.32857914064411631</v>
      </c>
      <c r="DZ47" s="91">
        <f t="shared" si="76"/>
        <v>0.1189358109902181</v>
      </c>
      <c r="EA47" s="91">
        <f t="shared" si="76"/>
        <v>-4.9743139048475937E-3</v>
      </c>
      <c r="EB47" s="91">
        <f t="shared" si="76"/>
        <v>9.8034795731425373E-3</v>
      </c>
      <c r="EC47" s="91">
        <f t="shared" si="76"/>
        <v>0.1245162274622118</v>
      </c>
      <c r="ED47" s="91">
        <f t="shared" si="76"/>
        <v>3.8909335367103504E-2</v>
      </c>
      <c r="EE47" s="91">
        <f t="shared" si="76"/>
        <v>-6.3923503670089477E-2</v>
      </c>
      <c r="EF47" s="91">
        <f t="shared" si="76"/>
        <v>0.10985516615401769</v>
      </c>
    </row>
    <row r="48" spans="1:136" x14ac:dyDescent="0.25">
      <c r="A48" s="72">
        <f>'[6]SEA Index'!A47</f>
        <v>38596</v>
      </c>
      <c r="B48" s="63">
        <f>'[6]SEA Index'!B47</f>
        <v>92.88793441631249</v>
      </c>
      <c r="C48" s="63">
        <f>'[6]SEA Index'!C47</f>
        <v>99.318827823332825</v>
      </c>
      <c r="D48" s="63">
        <f>'[6]SEA Index'!D47</f>
        <v>100.13228852526346</v>
      </c>
      <c r="E48" s="63">
        <f>'[6]SEA Index'!E47</f>
        <v>99.870498398310104</v>
      </c>
      <c r="F48" s="63">
        <f>'[6]SEA Index'!F47</f>
        <v>94.816956084718441</v>
      </c>
      <c r="G48" s="63">
        <f>'[1]Index Data'!G47</f>
        <v>118.51167572879922</v>
      </c>
      <c r="H48" s="63">
        <f>'[6]SEA Index'!H47</f>
        <v>103.69546402760847</v>
      </c>
      <c r="I48" s="63">
        <f>'[6]SEA Index'!I47</f>
        <v>100.76370947968817</v>
      </c>
      <c r="J48" s="63">
        <f>'[6]SEA Index'!J47</f>
        <v>101.02209785001502</v>
      </c>
      <c r="K48" s="63">
        <f>'[6]SEA Index'!K47</f>
        <v>100.29884581758886</v>
      </c>
      <c r="L48" s="101">
        <f>'[6]SEA Index'!L47</f>
        <v>100.87437532392396</v>
      </c>
      <c r="N48" s="74">
        <v>38596</v>
      </c>
      <c r="O48" s="43">
        <f>'[2]Final Indices (SA)'!B48</f>
        <v>100.28413913358192</v>
      </c>
      <c r="P48" s="43">
        <f>'[2]Final Indices (SA)'!C48</f>
        <v>96.691223147204269</v>
      </c>
      <c r="Q48" s="43">
        <f>'[2]Final Indices (SA)'!D48</f>
        <v>100.04371131693516</v>
      </c>
      <c r="R48" s="43">
        <f>'[2]Final Indices (SA)'!E48</f>
        <v>102.98402299717955</v>
      </c>
      <c r="S48" s="43">
        <f>'[2]Final Indices (SA)'!F48</f>
        <v>111.50188451914779</v>
      </c>
      <c r="T48" s="43">
        <f>'[2]Final Indices (SA)'!G48</f>
        <v>101.80051982004368</v>
      </c>
      <c r="U48" s="43">
        <f>'[2]Final Indices (SA)'!H48</f>
        <v>100.77224776793408</v>
      </c>
      <c r="V48" s="43">
        <f>'[2]Final Indices (SA)'!I48</f>
        <v>101.35919508879158</v>
      </c>
      <c r="W48" s="43">
        <f>'[2]Final Indices (SA)'!J48</f>
        <v>101.91747164687334</v>
      </c>
      <c r="X48" s="43">
        <f>'[2]Final Indices (SA)'!K48</f>
        <v>101.41995210277415</v>
      </c>
      <c r="Y48" s="43">
        <f>'[2]Final Indices (SA)'!L48</f>
        <v>99.910898013709243</v>
      </c>
      <c r="Z48" s="43">
        <f>'[2]Final Indices (SA)'!M48</f>
        <v>101.5103998853637</v>
      </c>
      <c r="AA48" s="33"/>
      <c r="AB48" s="74">
        <v>38596</v>
      </c>
      <c r="AC48" s="9">
        <f>'[3]Seasonal Adjustment'!$G47</f>
        <v>100.2666831643082</v>
      </c>
      <c r="AD48" s="34">
        <f>'[8]Final Indices (SA)'!C48</f>
        <v>99.937694832172511</v>
      </c>
      <c r="AE48" s="9">
        <f>'[3]Seasonal Adjustment'!$U47</f>
        <v>98.618153371351809</v>
      </c>
      <c r="AF48" s="9">
        <f>'[3]Final Indices (SA)'!E48</f>
        <v>99.954008422909965</v>
      </c>
      <c r="AG48" s="9">
        <f>'[3]Final Indices (SA)'!F48</f>
        <v>102.56201497528812</v>
      </c>
      <c r="AH48" s="9">
        <f>'[3]Final Indices (SA)'!G48</f>
        <v>98.442281381244186</v>
      </c>
      <c r="AI48" s="9">
        <f>'[3]Final Indices (SA)'!H48</f>
        <v>99.373240008063675</v>
      </c>
      <c r="AJ48" s="9">
        <f>'[3]Final Indices (SA)'!I48</f>
        <v>103.39509328962183</v>
      </c>
      <c r="AK48" s="9">
        <f>'[3]Final Indices (SA)'!J48</f>
        <v>100.1308494710992</v>
      </c>
      <c r="AL48" s="9">
        <f>'[3]Final Indices (SA)'!K48</f>
        <v>100.12549956213061</v>
      </c>
      <c r="AM48" s="9">
        <f>'[3]Final Indices (SA)'!L48</f>
        <v>100.00534320327188</v>
      </c>
      <c r="AN48" s="74">
        <v>38596</v>
      </c>
      <c r="AO48" s="73">
        <f>'[9]Final Indices (SA)'!B48</f>
        <v>99.024435500594734</v>
      </c>
      <c r="AP48" s="73">
        <f>'[9]Final Indices (SA)'!C48</f>
        <v>98.371614044726471</v>
      </c>
      <c r="AQ48" s="73">
        <f>'[9]Final Indices (SA)'!D48</f>
        <v>100.43295989931798</v>
      </c>
      <c r="AR48" s="73">
        <f>'[9]Final Indices (SA)'!E48</f>
        <v>97.560178896945786</v>
      </c>
      <c r="AS48" s="73">
        <f>'[9]Final Indices (SA)'!F48</f>
        <v>105.72695767303478</v>
      </c>
      <c r="AT48" s="73">
        <f>'[9]Final Indices (SA)'!G48</f>
        <v>103.52205657165841</v>
      </c>
      <c r="AU48" s="73">
        <f>'[9]Final Indices (SA)'!H48</f>
        <v>99.455736179096263</v>
      </c>
      <c r="AV48" s="73">
        <f>'[9]Final Indices (SA)'!I48</f>
        <v>101.66242409046592</v>
      </c>
      <c r="AW48" s="73">
        <f>'[9]Final Indices (SA)'!J48</f>
        <v>105.92316092588759</v>
      </c>
      <c r="AX48" s="73">
        <f>'[9]Final Indices (SA)'!K48</f>
        <v>101.65325929871464</v>
      </c>
      <c r="AY48" s="73">
        <f>'[9]Final Indices (SA)'!L48</f>
        <v>99.839540316802228</v>
      </c>
      <c r="AZ48" s="134">
        <f>'[9]Final Indices (SA)'!M48</f>
        <v>101.21690323058093</v>
      </c>
      <c r="BA48" s="34"/>
      <c r="BB48" s="75">
        <v>38596</v>
      </c>
      <c r="BC48" s="34">
        <f>'[5]Final Indices (SA)'!B48</f>
        <v>98.643475422893601</v>
      </c>
      <c r="BD48" s="34">
        <f>'[5]Final Indices (SA)'!C48</f>
        <v>99.736773939273917</v>
      </c>
      <c r="BE48" s="34">
        <f>'[5]Final Indices (SA)'!D48</f>
        <v>99.710291709709395</v>
      </c>
      <c r="BF48" s="34">
        <f>'[5]Final Indices (SA)'!E48</f>
        <v>98.653971275821362</v>
      </c>
      <c r="BG48" s="34">
        <f>'[5]Final Indices (SA)'!F48</f>
        <v>95.830213880078958</v>
      </c>
      <c r="BH48" s="34">
        <f>'[5]Final Indices (SA)'!G48</f>
        <v>102.14655842776979</v>
      </c>
      <c r="BI48" s="34">
        <f>'[5]Final Indices (SA)'!H48</f>
        <v>100.93919828888775</v>
      </c>
      <c r="BJ48" s="34">
        <f>'[5]Final Indices (SA)'!J48</f>
        <v>101.25865339633908</v>
      </c>
      <c r="BK48" s="34">
        <f>'[5]Final Indices (SA)'!I48</f>
        <v>99.54135625513031</v>
      </c>
      <c r="BL48" s="34">
        <f>'[5]Final Indices (SA)'!K48</f>
        <v>100.35248471407729</v>
      </c>
      <c r="BM48" s="34">
        <f>'[5]Final Indices (SA)'!L48</f>
        <v>99.55383623496904</v>
      </c>
      <c r="BN48" s="34">
        <f>'[5]Final Indices (SA)'!M48</f>
        <v>100.80222772854606</v>
      </c>
      <c r="BO48" s="84">
        <v>38596</v>
      </c>
      <c r="BP48" s="22">
        <f t="shared" si="1"/>
        <v>-0.21293980323495065</v>
      </c>
      <c r="BQ48" s="22">
        <f t="shared" si="2"/>
        <v>1.3649084293493541E-2</v>
      </c>
      <c r="BR48" s="22">
        <f t="shared" si="3"/>
        <v>7.5450400741975399E-2</v>
      </c>
      <c r="BS48" s="22">
        <f t="shared" si="4"/>
        <v>0.13646379681886645</v>
      </c>
      <c r="BT48" s="22">
        <f t="shared" si="5"/>
        <v>-4.195484797076876E-2</v>
      </c>
      <c r="BU48" s="22">
        <f t="shared" si="6"/>
        <v>0.12514606879109169</v>
      </c>
      <c r="BV48" s="22">
        <f t="shared" si="7"/>
        <v>0.21259207378713807</v>
      </c>
      <c r="BW48" s="22">
        <f t="shared" si="8"/>
        <v>0.14854031000580359</v>
      </c>
      <c r="BX48" s="22">
        <f t="shared" si="9"/>
        <v>9.7422856242136868E-2</v>
      </c>
      <c r="BY48" s="22">
        <f t="shared" si="10"/>
        <v>-2.8273315523991149E-2</v>
      </c>
      <c r="BZ48" s="22">
        <f t="shared" si="11"/>
        <v>0.12935342187696319</v>
      </c>
      <c r="CB48" s="22">
        <f t="shared" si="44"/>
        <v>8.6948085245526219E-2</v>
      </c>
      <c r="CC48" s="22">
        <f t="shared" si="12"/>
        <v>-2.2730375344539144E-2</v>
      </c>
      <c r="CD48" s="22">
        <f t="shared" si="13"/>
        <v>2.2925704661872492E-2</v>
      </c>
      <c r="CE48" s="22">
        <f t="shared" si="14"/>
        <v>3.6622767454446814E-2</v>
      </c>
      <c r="CF48" s="22">
        <f t="shared" si="15"/>
        <v>-0.43663309015799412</v>
      </c>
      <c r="CG48" s="22">
        <f t="shared" si="16"/>
        <v>0.13267648622390582</v>
      </c>
      <c r="CH48" s="22">
        <f t="shared" si="17"/>
        <v>1.6801818110746547E-2</v>
      </c>
      <c r="CI48" s="22">
        <f t="shared" si="18"/>
        <v>0.18074043728872446</v>
      </c>
      <c r="CJ48" s="22">
        <f t="shared" si="18"/>
        <v>0.20904938626793568</v>
      </c>
      <c r="CK48" s="22">
        <f t="shared" si="19"/>
        <v>6.4248154082210629E-2</v>
      </c>
      <c r="CL48" s="22">
        <f t="shared" si="20"/>
        <v>1.7065956723789188E-2</v>
      </c>
      <c r="CM48" s="22">
        <f t="shared" si="21"/>
        <v>4.6390499108244887E-2</v>
      </c>
      <c r="CO48" s="22">
        <f t="shared" si="22"/>
        <v>4.8955431949982975E-2</v>
      </c>
      <c r="CP48" s="22">
        <f t="shared" si="23"/>
        <v>4.7761962800495272E-2</v>
      </c>
      <c r="CQ48" s="22">
        <f t="shared" si="24"/>
        <v>1.9831432821018069E-3</v>
      </c>
      <c r="CR48" s="22">
        <f t="shared" si="25"/>
        <v>-0.14881411158635172</v>
      </c>
      <c r="CS48" s="22">
        <f t="shared" si="26"/>
        <v>0.15768907655706799</v>
      </c>
      <c r="CT48" s="22">
        <f t="shared" si="27"/>
        <v>-2.6888272210810582E-2</v>
      </c>
      <c r="CU48" s="22">
        <f t="shared" si="28"/>
        <v>0.13378580466769829</v>
      </c>
      <c r="CV48" s="22">
        <f t="shared" si="28"/>
        <v>0.13930260218247237</v>
      </c>
      <c r="CW48" s="22">
        <f t="shared" si="29"/>
        <v>8.1914032432854222E-2</v>
      </c>
      <c r="CX48" s="22">
        <f t="shared" si="30"/>
        <v>-1.0566572515464667E-2</v>
      </c>
      <c r="CY48" s="22">
        <f t="shared" si="31"/>
        <v>9.3468243925652672E-2</v>
      </c>
      <c r="DA48" s="36">
        <f t="shared" si="32"/>
        <v>4.781708428708531E-2</v>
      </c>
      <c r="DB48" s="36">
        <f t="shared" si="33"/>
        <v>-0.15594479285891871</v>
      </c>
      <c r="DC48" s="36">
        <f t="shared" si="34"/>
        <v>3.0798654113788348E-2</v>
      </c>
      <c r="DD48" s="36">
        <f t="shared" si="35"/>
        <v>-8.9883268482490397E-2</v>
      </c>
      <c r="DE48" s="36">
        <f t="shared" si="36"/>
        <v>-0.67993983838036787</v>
      </c>
      <c r="DF48" s="36">
        <f t="shared" si="37"/>
        <v>0.13589706271770141</v>
      </c>
      <c r="DG48" s="36">
        <f t="shared" si="38"/>
        <v>2.4232058396062017E-2</v>
      </c>
      <c r="DH48" s="36">
        <f t="shared" si="39"/>
        <v>0.1853717830637589</v>
      </c>
      <c r="DI48" s="36">
        <f t="shared" si="39"/>
        <v>0.31188591116070885</v>
      </c>
      <c r="DJ48" s="36">
        <f t="shared" si="40"/>
        <v>3.8757762368519133E-2</v>
      </c>
      <c r="DK48" s="36">
        <f t="shared" si="41"/>
        <v>8.3969999559043718E-3</v>
      </c>
      <c r="DL48" s="36">
        <f t="shared" si="42"/>
        <v>2.4040299159320933E-2</v>
      </c>
      <c r="DN48" s="9">
        <f>'[10]S_Index G_Rates'!K55</f>
        <v>160.61426432449542</v>
      </c>
      <c r="DO48" s="9">
        <f t="shared" si="0"/>
        <v>99.56939976118106</v>
      </c>
      <c r="DQ48" s="9">
        <v>117.09829732436687</v>
      </c>
      <c r="DR48" s="9">
        <f>'[10]S_Index G_Rates'!H74</f>
        <v>165.80589399026277</v>
      </c>
      <c r="DS48" s="9"/>
      <c r="DT48" s="9"/>
      <c r="DU48" s="91">
        <f t="shared" si="45"/>
        <v>-2.3360678154805137E-2</v>
      </c>
      <c r="DV48" s="91">
        <f t="shared" ref="DV48:EF48" si="77">(BD48/BD36)-1</f>
        <v>6.3475857020394155E-3</v>
      </c>
      <c r="DW48" s="91">
        <f t="shared" si="77"/>
        <v>1.5356217068432709E-2</v>
      </c>
      <c r="DX48" s="91">
        <f t="shared" si="77"/>
        <v>-2.3003938417472169E-2</v>
      </c>
      <c r="DY48" s="91">
        <f t="shared" si="77"/>
        <v>0.38245678864368715</v>
      </c>
      <c r="DZ48" s="91">
        <f t="shared" si="77"/>
        <v>0.11125617048979741</v>
      </c>
      <c r="EA48" s="91">
        <f t="shared" si="77"/>
        <v>-1.4482947346949882E-3</v>
      </c>
      <c r="EB48" s="91">
        <f t="shared" si="77"/>
        <v>3.9037929528108695E-2</v>
      </c>
      <c r="EC48" s="91">
        <f t="shared" si="77"/>
        <v>0.10038906381820945</v>
      </c>
      <c r="ED48" s="91">
        <f t="shared" si="77"/>
        <v>4.4604539685242806E-2</v>
      </c>
      <c r="EE48" s="91">
        <f t="shared" si="77"/>
        <v>-3.1340518451908883E-2</v>
      </c>
      <c r="EF48" s="91">
        <f t="shared" si="77"/>
        <v>7.8402224500789375E-2</v>
      </c>
    </row>
    <row r="49" spans="1:136" x14ac:dyDescent="0.25">
      <c r="A49" s="72">
        <f>'[6]SEA Index'!A48</f>
        <v>38626</v>
      </c>
      <c r="B49" s="63">
        <f>'[6]SEA Index'!B48</f>
        <v>99.880394690635569</v>
      </c>
      <c r="C49" s="63">
        <f>'[6]SEA Index'!C48</f>
        <v>100.50603383755779</v>
      </c>
      <c r="D49" s="63">
        <f>'[6]SEA Index'!D48</f>
        <v>107.43938347384049</v>
      </c>
      <c r="E49" s="63">
        <f>'[6]SEA Index'!E48</f>
        <v>101.5881193005546</v>
      </c>
      <c r="F49" s="63">
        <f>'[6]SEA Index'!F48</f>
        <v>96.278389406822484</v>
      </c>
      <c r="G49" s="63">
        <f>'[1]Index Data'!G48</f>
        <v>122.1165444714164</v>
      </c>
      <c r="H49" s="63">
        <f>'[6]SEA Index'!H48</f>
        <v>105.6666137652351</v>
      </c>
      <c r="I49" s="63">
        <f>'[6]SEA Index'!I48</f>
        <v>98.928387078891248</v>
      </c>
      <c r="J49" s="63">
        <f>'[6]SEA Index'!J48</f>
        <v>101.87917765028168</v>
      </c>
      <c r="K49" s="63">
        <f>'[6]SEA Index'!K48</f>
        <v>99.025570378927711</v>
      </c>
      <c r="L49" s="101">
        <f>'[6]SEA Index'!L48</f>
        <v>103.03825355115399</v>
      </c>
      <c r="N49" s="74">
        <v>38626</v>
      </c>
      <c r="O49" s="43">
        <f>'[2]Final Indices (SA)'!B49</f>
        <v>101.59419506049136</v>
      </c>
      <c r="P49" s="43">
        <f>'[2]Final Indices (SA)'!C49</f>
        <v>99.655516158056457</v>
      </c>
      <c r="Q49" s="43">
        <f>'[2]Final Indices (SA)'!D49</f>
        <v>101.22534141152497</v>
      </c>
      <c r="R49" s="43">
        <f>'[2]Final Indices (SA)'!E49</f>
        <v>102.91141937244807</v>
      </c>
      <c r="S49" s="43">
        <f>'[2]Final Indices (SA)'!F49</f>
        <v>109.49006827348288</v>
      </c>
      <c r="T49" s="43">
        <f>'[2]Final Indices (SA)'!G49</f>
        <v>101.93853688509643</v>
      </c>
      <c r="U49" s="43">
        <f>'[2]Final Indices (SA)'!H49</f>
        <v>101.2250721728285</v>
      </c>
      <c r="V49" s="43">
        <f>'[2]Final Indices (SA)'!I49</f>
        <v>102.45117443715161</v>
      </c>
      <c r="W49" s="43">
        <f>'[2]Final Indices (SA)'!J49</f>
        <v>103.04891931737788</v>
      </c>
      <c r="X49" s="43">
        <f>'[2]Final Indices (SA)'!K49</f>
        <v>102.20419827485796</v>
      </c>
      <c r="Y49" s="43">
        <f>'[2]Final Indices (SA)'!L49</f>
        <v>100.19441935814643</v>
      </c>
      <c r="Z49" s="43">
        <f>'[2]Final Indices (SA)'!M49</f>
        <v>102.00587909944119</v>
      </c>
      <c r="AA49" s="33"/>
      <c r="AB49" s="74">
        <v>38626</v>
      </c>
      <c r="AC49" s="9">
        <f>'[3]Seasonal Adjustment'!$G48</f>
        <v>102.75804924476093</v>
      </c>
      <c r="AD49" s="34">
        <f>'[8]Final Indices (SA)'!C49</f>
        <v>102.34785682673399</v>
      </c>
      <c r="AE49" s="9">
        <f>'[3]Seasonal Adjustment'!$U48</f>
        <v>98.110045184757922</v>
      </c>
      <c r="AF49" s="9">
        <f>'[3]Final Indices (SA)'!E49</f>
        <v>102.74830441220315</v>
      </c>
      <c r="AG49" s="9">
        <f>'[3]Final Indices (SA)'!F49</f>
        <v>101.6061196709268</v>
      </c>
      <c r="AH49" s="9">
        <f>'[3]Final Indices (SA)'!G49</f>
        <v>99.637109821772327</v>
      </c>
      <c r="AI49" s="9">
        <f>'[3]Final Indices (SA)'!H49</f>
        <v>100.77365616027465</v>
      </c>
      <c r="AJ49" s="9">
        <f>'[3]Final Indices (SA)'!I49</f>
        <v>103.16661459049213</v>
      </c>
      <c r="AK49" s="9">
        <f>'[3]Final Indices (SA)'!J49</f>
        <v>101.20029617179917</v>
      </c>
      <c r="AL49" s="9">
        <f>'[3]Final Indices (SA)'!K49</f>
        <v>99.911166890871712</v>
      </c>
      <c r="AM49" s="9">
        <f>'[3]Final Indices (SA)'!L49</f>
        <v>101.2902754727462</v>
      </c>
      <c r="AN49" s="74">
        <v>38626</v>
      </c>
      <c r="AO49" s="73">
        <f>'[9]Final Indices (SA)'!B49</f>
        <v>104.41569385517164</v>
      </c>
      <c r="AP49" s="73">
        <f>'[9]Final Indices (SA)'!C49</f>
        <v>97.484970158996006</v>
      </c>
      <c r="AQ49" s="73">
        <f>'[9]Final Indices (SA)'!D49</f>
        <v>102.15892158751039</v>
      </c>
      <c r="AR49" s="73">
        <f>'[9]Final Indices (SA)'!E49</f>
        <v>98.365139900899393</v>
      </c>
      <c r="AS49" s="73">
        <f>'[9]Final Indices (SA)'!F49</f>
        <v>92.258632165573374</v>
      </c>
      <c r="AT49" s="73">
        <f>'[9]Final Indices (SA)'!G49</f>
        <v>102.51385606309573</v>
      </c>
      <c r="AU49" s="73">
        <f>'[9]Final Indices (SA)'!H49</f>
        <v>100.44147896901643</v>
      </c>
      <c r="AV49" s="73">
        <f>'[9]Final Indices (SA)'!I49</f>
        <v>104.04926813429493</v>
      </c>
      <c r="AW49" s="73">
        <f>'[9]Final Indices (SA)'!J49</f>
        <v>108.00152497267473</v>
      </c>
      <c r="AX49" s="73">
        <f>'[9]Final Indices (SA)'!K49</f>
        <v>102.80106619625194</v>
      </c>
      <c r="AY49" s="73">
        <f>'[9]Final Indices (SA)'!L49</f>
        <v>100.49700420048696</v>
      </c>
      <c r="AZ49" s="134">
        <f>'[9]Final Indices (SA)'!M49</f>
        <v>102.44631376692028</v>
      </c>
      <c r="BA49" s="34"/>
      <c r="BB49" s="75">
        <v>38626</v>
      </c>
      <c r="BC49" s="34">
        <f>'[5]Final Indices (SA)'!B49</f>
        <v>102.20245108955056</v>
      </c>
      <c r="BD49" s="34">
        <f>'[5]Final Indices (SA)'!C49</f>
        <v>98.962630108764728</v>
      </c>
      <c r="BE49" s="34">
        <f>'[5]Final Indices (SA)'!D49</f>
        <v>100.8435249883707</v>
      </c>
      <c r="BF49" s="34">
        <f>'[5]Final Indices (SA)'!E49</f>
        <v>99.704172667842755</v>
      </c>
      <c r="BG49" s="34">
        <f>'[5]Final Indices (SA)'!F49</f>
        <v>97.14991853290077</v>
      </c>
      <c r="BH49" s="34">
        <f>'[5]Final Indices (SA)'!G49</f>
        <v>102.1801969721042</v>
      </c>
      <c r="BI49" s="34">
        <f>'[5]Final Indices (SA)'!H49</f>
        <v>100.96687033161578</v>
      </c>
      <c r="BJ49" s="34">
        <f>'[5]Final Indices (SA)'!J49</f>
        <v>103.15697061972348</v>
      </c>
      <c r="BK49" s="34">
        <f>'[5]Final Indices (SA)'!I49</f>
        <v>97.844448965879266</v>
      </c>
      <c r="BL49" s="34">
        <f>'[5]Final Indices (SA)'!K49</f>
        <v>100.99179528726394</v>
      </c>
      <c r="BM49" s="34">
        <f>'[5]Final Indices (SA)'!L49</f>
        <v>100.46550516835988</v>
      </c>
      <c r="BN49" s="34">
        <f>'[5]Final Indices (SA)'!M49</f>
        <v>100.52385156280468</v>
      </c>
      <c r="BO49" s="84">
        <v>38626</v>
      </c>
      <c r="BP49" s="22">
        <f t="shared" si="1"/>
        <v>-0.11921482358913615</v>
      </c>
      <c r="BQ49" s="22">
        <f t="shared" si="2"/>
        <v>1.9970502739341089E-2</v>
      </c>
      <c r="BR49" s="22">
        <f t="shared" si="3"/>
        <v>0.1360311703852084</v>
      </c>
      <c r="BS49" s="22">
        <f t="shared" si="4"/>
        <v>0.1285859720337994</v>
      </c>
      <c r="BT49" s="22">
        <f t="shared" si="5"/>
        <v>-3.6428046253592639E-2</v>
      </c>
      <c r="BU49" s="22">
        <f t="shared" si="6"/>
        <v>0.15857265251685315</v>
      </c>
      <c r="BV49" s="22">
        <f t="shared" si="7"/>
        <v>0.2291016583540042</v>
      </c>
      <c r="BW49" s="22">
        <f t="shared" si="8"/>
        <v>0.17007166480319569</v>
      </c>
      <c r="BX49" s="22">
        <f t="shared" si="9"/>
        <v>0.10688863346600685</v>
      </c>
      <c r="BY49" s="22">
        <f t="shared" si="10"/>
        <v>-3.7029091552420068E-2</v>
      </c>
      <c r="BZ49" s="22">
        <f t="shared" si="11"/>
        <v>0.14945178899582623</v>
      </c>
      <c r="CB49" s="22">
        <f t="shared" si="44"/>
        <v>7.5960644551519962E-2</v>
      </c>
      <c r="CC49" s="22">
        <f t="shared" si="12"/>
        <v>2.679558253722325E-2</v>
      </c>
      <c r="CD49" s="22">
        <f t="shared" si="13"/>
        <v>3.1707056126252908E-2</v>
      </c>
      <c r="CE49" s="22">
        <f t="shared" si="14"/>
        <v>2.5627240143369479E-2</v>
      </c>
      <c r="CF49" s="22">
        <f t="shared" si="15"/>
        <v>-0.44733132480214866</v>
      </c>
      <c r="CG49" s="22">
        <f t="shared" si="16"/>
        <v>0.13811207341754672</v>
      </c>
      <c r="CH49" s="22">
        <f t="shared" si="17"/>
        <v>2.1427113026577072E-2</v>
      </c>
      <c r="CI49" s="22">
        <f t="shared" si="18"/>
        <v>0.175062745682105</v>
      </c>
      <c r="CJ49" s="22">
        <f t="shared" si="18"/>
        <v>0.24280213177204213</v>
      </c>
      <c r="CK49" s="22">
        <f t="shared" si="19"/>
        <v>6.7839939530071947E-2</v>
      </c>
      <c r="CL49" s="22">
        <f t="shared" si="20"/>
        <v>2.2491092934027179E-2</v>
      </c>
      <c r="CM49" s="22">
        <f t="shared" si="21"/>
        <v>4.4351336563643429E-2</v>
      </c>
      <c r="CO49" s="22">
        <f t="shared" si="22"/>
        <v>5.5822694044557419E-2</v>
      </c>
      <c r="CP49" s="22">
        <f t="shared" si="23"/>
        <v>5.4765101822249251E-2</v>
      </c>
      <c r="CQ49" s="22">
        <f t="shared" si="24"/>
        <v>2.4801587301586103E-3</v>
      </c>
      <c r="CR49" s="22">
        <f t="shared" si="25"/>
        <v>-7.0886008028597902E-2</v>
      </c>
      <c r="CS49" s="22">
        <f t="shared" si="26"/>
        <v>0.13417234199415184</v>
      </c>
      <c r="CT49" s="22">
        <f t="shared" si="27"/>
        <v>-1.9178941051217979E-2</v>
      </c>
      <c r="CU49" s="22">
        <f t="shared" si="28"/>
        <v>0.12343382586087381</v>
      </c>
      <c r="CV49" s="22">
        <f t="shared" si="28"/>
        <v>0.21359145050523076</v>
      </c>
      <c r="CW49" s="22">
        <f t="shared" si="29"/>
        <v>9.7758424537073507E-2</v>
      </c>
      <c r="CX49" s="22">
        <f t="shared" si="30"/>
        <v>-1.3700266447774667E-2</v>
      </c>
      <c r="CY49" s="22">
        <f t="shared" si="31"/>
        <v>0.11300691584232903</v>
      </c>
      <c r="DA49" s="36">
        <f t="shared" si="32"/>
        <v>8.5190342063105273E-2</v>
      </c>
      <c r="DB49" s="36">
        <f t="shared" si="33"/>
        <v>-0.15382868517518145</v>
      </c>
      <c r="DC49" s="36">
        <f t="shared" si="34"/>
        <v>5.5468367095201865E-2</v>
      </c>
      <c r="DD49" s="36">
        <f t="shared" si="35"/>
        <v>-7.6646706586826485E-2</v>
      </c>
      <c r="DE49" s="36">
        <f t="shared" si="36"/>
        <v>-0.7146761737541808</v>
      </c>
      <c r="DF49" s="36">
        <f t="shared" si="37"/>
        <v>0.17140234710111835</v>
      </c>
      <c r="DG49" s="36">
        <f t="shared" si="38"/>
        <v>2.551141783277E-2</v>
      </c>
      <c r="DH49" s="36">
        <f t="shared" si="39"/>
        <v>0.19897647711562749</v>
      </c>
      <c r="DI49" s="36">
        <f t="shared" si="39"/>
        <v>0.31189365185990958</v>
      </c>
      <c r="DJ49" s="36">
        <f t="shared" si="40"/>
        <v>5.1102370100827077E-2</v>
      </c>
      <c r="DK49" s="36">
        <f t="shared" si="41"/>
        <v>2.2481203064279587E-3</v>
      </c>
      <c r="DL49" s="36">
        <f t="shared" si="42"/>
        <v>5.0319909503600213E-2</v>
      </c>
      <c r="DN49" s="9">
        <f>'[10]S_Index G_Rates'!K56</f>
        <v>163.72559543690417</v>
      </c>
      <c r="DO49" s="9">
        <f t="shared" si="0"/>
        <v>101.49820336168156</v>
      </c>
      <c r="DQ49" s="9">
        <v>117.35584489912718</v>
      </c>
      <c r="DR49" s="9">
        <f>'[10]S_Index G_Rates'!H75</f>
        <v>180.38413384683213</v>
      </c>
      <c r="DS49" s="9"/>
      <c r="DT49" s="9"/>
      <c r="DU49" s="91">
        <f t="shared" si="45"/>
        <v>5.7260449958076443E-3</v>
      </c>
      <c r="DV49" s="91">
        <f t="shared" ref="DV49:EF49" si="78">(BD49/BD37)-1</f>
        <v>-3.4747747269817664E-3</v>
      </c>
      <c r="DW49" s="91">
        <f t="shared" si="78"/>
        <v>2.3463763664204329E-2</v>
      </c>
      <c r="DX49" s="91">
        <f t="shared" si="78"/>
        <v>2.3836336336336306E-2</v>
      </c>
      <c r="DY49" s="91">
        <f t="shared" si="78"/>
        <v>0.40943978822957039</v>
      </c>
      <c r="DZ49" s="91">
        <f t="shared" si="78"/>
        <v>0.10893083487189448</v>
      </c>
      <c r="EA49" s="91">
        <f t="shared" si="78"/>
        <v>-7.9961340810962289E-3</v>
      </c>
      <c r="EB49" s="91">
        <f t="shared" si="78"/>
        <v>4.5382326905558434E-2</v>
      </c>
      <c r="EC49" s="91">
        <f t="shared" si="78"/>
        <v>7.9276607695777823E-2</v>
      </c>
      <c r="ED49" s="91">
        <f t="shared" si="78"/>
        <v>4.6723740930884716E-2</v>
      </c>
      <c r="EE49" s="91">
        <f t="shared" si="78"/>
        <v>-1.9785346081430899E-2</v>
      </c>
      <c r="EF49" s="91">
        <f t="shared" si="78"/>
        <v>6.7851553480081872E-2</v>
      </c>
    </row>
    <row r="50" spans="1:136" x14ac:dyDescent="0.25">
      <c r="A50" s="72">
        <f>'[6]SEA Index'!A49</f>
        <v>38657</v>
      </c>
      <c r="B50" s="63">
        <f>'[6]SEA Index'!B49</f>
        <v>99.658076841013141</v>
      </c>
      <c r="C50" s="63">
        <f>'[6]SEA Index'!C49</f>
        <v>100.01858072014286</v>
      </c>
      <c r="D50" s="63">
        <f>'[6]SEA Index'!D49</f>
        <v>114.16913191332151</v>
      </c>
      <c r="E50" s="63">
        <f>'[6]SEA Index'!E49</f>
        <v>101.06969050364022</v>
      </c>
      <c r="F50" s="63">
        <f>'[6]SEA Index'!F49</f>
        <v>99.410759387496199</v>
      </c>
      <c r="G50" s="63">
        <f>'[1]Index Data'!G49</f>
        <v>120.87625183599856</v>
      </c>
      <c r="H50" s="63">
        <f>'[6]SEA Index'!H49</f>
        <v>105.89363933800905</v>
      </c>
      <c r="I50" s="63">
        <f>'[6]SEA Index'!I49</f>
        <v>98.983906233809819</v>
      </c>
      <c r="J50" s="63">
        <f>'[6]SEA Index'!J49</f>
        <v>103.85507417310069</v>
      </c>
      <c r="K50" s="63">
        <f>'[6]SEA Index'!K49</f>
        <v>98.758086778034652</v>
      </c>
      <c r="L50" s="101">
        <f>'[6]SEA Index'!L49</f>
        <v>105.32111864518573</v>
      </c>
      <c r="N50" s="74">
        <v>38657</v>
      </c>
      <c r="O50" s="43">
        <f>'[2]Final Indices (SA)'!B50</f>
        <v>108.62923814689049</v>
      </c>
      <c r="P50" s="43">
        <f>'[2]Final Indices (SA)'!C50</f>
        <v>95.946653993437238</v>
      </c>
      <c r="Q50" s="43">
        <f>'[2]Final Indices (SA)'!D50</f>
        <v>100.26003285200701</v>
      </c>
      <c r="R50" s="43">
        <f>'[2]Final Indices (SA)'!E50</f>
        <v>103.04340609603321</v>
      </c>
      <c r="S50" s="43">
        <f>'[2]Final Indices (SA)'!F50</f>
        <v>108.33102233426241</v>
      </c>
      <c r="T50" s="43">
        <f>'[2]Final Indices (SA)'!G50</f>
        <v>101.32547388931869</v>
      </c>
      <c r="U50" s="43">
        <f>'[2]Final Indices (SA)'!H50</f>
        <v>101.78201543320966</v>
      </c>
      <c r="V50" s="43">
        <f>'[2]Final Indices (SA)'!I50</f>
        <v>104.37018825804154</v>
      </c>
      <c r="W50" s="43">
        <f>'[2]Final Indices (SA)'!J50</f>
        <v>98.895636509586765</v>
      </c>
      <c r="X50" s="43">
        <f>'[2]Final Indices (SA)'!K50</f>
        <v>102.47096720127755</v>
      </c>
      <c r="Y50" s="43">
        <f>'[2]Final Indices (SA)'!L50</f>
        <v>100.28440011735036</v>
      </c>
      <c r="Z50" s="43">
        <f>'[2]Final Indices (SA)'!M50</f>
        <v>102.18036612012288</v>
      </c>
      <c r="AA50" s="33"/>
      <c r="AB50" s="74">
        <v>38657</v>
      </c>
      <c r="AC50" s="9">
        <f>'[3]Seasonal Adjustment'!$G49</f>
        <v>108.07671764485886</v>
      </c>
      <c r="AD50" s="34">
        <f>'[8]Final Indices (SA)'!C50</f>
        <v>101.23778653776996</v>
      </c>
      <c r="AE50" s="9">
        <f>'[3]Seasonal Adjustment'!$U49</f>
        <v>98.289774644279106</v>
      </c>
      <c r="AF50" s="9">
        <f>'[3]Final Indices (SA)'!E50</f>
        <v>101.72263126452367</v>
      </c>
      <c r="AG50" s="9">
        <f>'[3]Final Indices (SA)'!F50</f>
        <v>101.00502595334108</v>
      </c>
      <c r="AH50" s="9">
        <f>'[3]Final Indices (SA)'!G50</f>
        <v>102.21620587943119</v>
      </c>
      <c r="AI50" s="9">
        <f>'[3]Final Indices (SA)'!H50</f>
        <v>102.12616420065301</v>
      </c>
      <c r="AJ50" s="9">
        <f>'[3]Final Indices (SA)'!I50</f>
        <v>102.6911325152544</v>
      </c>
      <c r="AK50" s="9">
        <f>'[3]Final Indices (SA)'!J50</f>
        <v>101.84763714875486</v>
      </c>
      <c r="AL50" s="9">
        <f>'[3]Final Indices (SA)'!K50</f>
        <v>100.45414377531897</v>
      </c>
      <c r="AM50" s="9">
        <f>'[3]Final Indices (SA)'!L50</f>
        <v>101.38719352041133</v>
      </c>
      <c r="AN50" s="74">
        <v>38657</v>
      </c>
      <c r="AO50" s="73">
        <f>'[9]Final Indices (SA)'!B50</f>
        <v>107.67361132486772</v>
      </c>
      <c r="AP50" s="73">
        <f>'[9]Final Indices (SA)'!C50</f>
        <v>97.88697469246371</v>
      </c>
      <c r="AQ50" s="73">
        <f>'[9]Final Indices (SA)'!D50</f>
        <v>100.00949579482369</v>
      </c>
      <c r="AR50" s="73">
        <f>'[9]Final Indices (SA)'!E50</f>
        <v>99.14537583540907</v>
      </c>
      <c r="AS50" s="73">
        <f>'[9]Final Indices (SA)'!F50</f>
        <v>102.0681278060031</v>
      </c>
      <c r="AT50" s="73">
        <f>'[9]Final Indices (SA)'!G50</f>
        <v>102.58341003294473</v>
      </c>
      <c r="AU50" s="73">
        <f>'[9]Final Indices (SA)'!H50</f>
        <v>103.2502762798868</v>
      </c>
      <c r="AV50" s="73">
        <f>'[9]Final Indices (SA)'!I50</f>
        <v>105.26547287046903</v>
      </c>
      <c r="AW50" s="73">
        <f>'[9]Final Indices (SA)'!J50</f>
        <v>101.63564625187166</v>
      </c>
      <c r="AX50" s="73">
        <f>'[9]Final Indices (SA)'!K50</f>
        <v>102.43229311363041</v>
      </c>
      <c r="AY50" s="73">
        <f>'[9]Final Indices (SA)'!L50</f>
        <v>100.68607205061079</v>
      </c>
      <c r="AZ50" s="134">
        <f>'[9]Final Indices (SA)'!M50</f>
        <v>101.96879055405699</v>
      </c>
      <c r="BA50" s="34"/>
      <c r="BB50" s="75">
        <v>38657</v>
      </c>
      <c r="BC50" s="34">
        <f>'[5]Final Indices (SA)'!B50</f>
        <v>104.20286955631704</v>
      </c>
      <c r="BD50" s="34">
        <f>'[5]Final Indices (SA)'!C50</f>
        <v>99.270849133593686</v>
      </c>
      <c r="BE50" s="34">
        <f>'[5]Final Indices (SA)'!D50</f>
        <v>100.01260541455976</v>
      </c>
      <c r="BF50" s="34">
        <f>'[5]Final Indices (SA)'!E50</f>
        <v>100.01636684307438</v>
      </c>
      <c r="BG50" s="34">
        <f>'[5]Final Indices (SA)'!F50</f>
        <v>91.358244191129245</v>
      </c>
      <c r="BH50" s="34">
        <f>'[5]Final Indices (SA)'!G50</f>
        <v>101.97490067732106</v>
      </c>
      <c r="BI50" s="34">
        <f>'[5]Final Indices (SA)'!H50</f>
        <v>101.63482355570665</v>
      </c>
      <c r="BJ50" s="34">
        <f>'[5]Final Indices (SA)'!J50</f>
        <v>103.99452741738661</v>
      </c>
      <c r="BK50" s="34">
        <f>'[5]Final Indices (SA)'!I50</f>
        <v>98.535016009897248</v>
      </c>
      <c r="BL50" s="34">
        <f>'[5]Final Indices (SA)'!K50</f>
        <v>101.08683770816151</v>
      </c>
      <c r="BM50" s="34">
        <f>'[5]Final Indices (SA)'!L50</f>
        <v>100.59520715772547</v>
      </c>
      <c r="BN50" s="34">
        <f>'[5]Final Indices (SA)'!M50</f>
        <v>100.48872164422824</v>
      </c>
      <c r="BO50" s="84">
        <v>38657</v>
      </c>
      <c r="BP50" s="22">
        <f t="shared" si="1"/>
        <v>-0.10454545454545461</v>
      </c>
      <c r="BQ50" s="22">
        <f t="shared" si="2"/>
        <v>1.7178426349417242E-2</v>
      </c>
      <c r="BR50" s="22">
        <f t="shared" si="3"/>
        <v>0.246153908091018</v>
      </c>
      <c r="BS50" s="22">
        <f t="shared" si="4"/>
        <v>0.13479418614190553</v>
      </c>
      <c r="BT50" s="22">
        <f t="shared" si="5"/>
        <v>6.121432130400839E-3</v>
      </c>
      <c r="BU50" s="22">
        <f t="shared" si="6"/>
        <v>0.14785667613127673</v>
      </c>
      <c r="BV50" s="22">
        <f t="shared" si="7"/>
        <v>0.21478923218937873</v>
      </c>
      <c r="BW50" s="22">
        <f t="shared" si="8"/>
        <v>0.16955899229044347</v>
      </c>
      <c r="BX50" s="22">
        <f t="shared" si="9"/>
        <v>0.12317225542141408</v>
      </c>
      <c r="BY50" s="22">
        <f t="shared" si="10"/>
        <v>-3.8783510338168958E-2</v>
      </c>
      <c r="BZ50" s="22">
        <f t="shared" si="11"/>
        <v>0.1684904155322613</v>
      </c>
      <c r="CB50" s="22">
        <f t="shared" si="44"/>
        <v>0.11018445912079899</v>
      </c>
      <c r="CC50" s="22">
        <f t="shared" si="12"/>
        <v>-5.5468336751629543E-5</v>
      </c>
      <c r="CD50" s="22">
        <f t="shared" si="13"/>
        <v>2.1946519268026821E-2</v>
      </c>
      <c r="CE50" s="22">
        <f t="shared" si="14"/>
        <v>3.6257095770005243E-2</v>
      </c>
      <c r="CF50" s="22">
        <f t="shared" si="15"/>
        <v>-0.46865305868363627</v>
      </c>
      <c r="CG50" s="22">
        <f t="shared" si="16"/>
        <v>0.1353591893828241</v>
      </c>
      <c r="CH50" s="22">
        <f t="shared" si="17"/>
        <v>3.011449720155035E-2</v>
      </c>
      <c r="CI50" s="22">
        <f t="shared" si="18"/>
        <v>0.19371650082757808</v>
      </c>
      <c r="CJ50" s="22">
        <f t="shared" si="18"/>
        <v>0.17279303787893929</v>
      </c>
      <c r="CK50" s="22">
        <f t="shared" si="19"/>
        <v>6.5341738421254014E-2</v>
      </c>
      <c r="CL50" s="22">
        <f t="shared" si="20"/>
        <v>2.9164227932626519E-2</v>
      </c>
      <c r="CM50" s="22">
        <f t="shared" si="21"/>
        <v>3.5152320209671961E-2</v>
      </c>
      <c r="CO50" s="22">
        <f t="shared" si="22"/>
        <v>0.11349596937455741</v>
      </c>
      <c r="CP50" s="22">
        <f t="shared" si="23"/>
        <v>4.4613324302887891E-2</v>
      </c>
      <c r="CQ50" s="22">
        <f t="shared" si="24"/>
        <v>1.4220416455053231E-2</v>
      </c>
      <c r="CR50" s="22">
        <f t="shared" si="25"/>
        <v>2.6744378473450681E-2</v>
      </c>
      <c r="CS50" s="22">
        <f t="shared" si="26"/>
        <v>0.10008442155590469</v>
      </c>
      <c r="CT50" s="22">
        <f t="shared" si="27"/>
        <v>7.1592909959565798E-3</v>
      </c>
      <c r="CU50" s="22">
        <f t="shared" si="28"/>
        <v>0.13394069443272905</v>
      </c>
      <c r="CV50" s="22">
        <f t="shared" si="28"/>
        <v>0.23178069500223164</v>
      </c>
      <c r="CW50" s="22">
        <f t="shared" si="29"/>
        <v>0.10672977751975132</v>
      </c>
      <c r="CX50" s="22">
        <f t="shared" si="30"/>
        <v>-7.3093452074277643E-3</v>
      </c>
      <c r="CY50" s="22">
        <f t="shared" si="31"/>
        <v>0.11487881161831659</v>
      </c>
      <c r="DA50" s="36">
        <f t="shared" si="32"/>
        <v>0.12699006494051956</v>
      </c>
      <c r="DB50" s="36">
        <f t="shared" si="33"/>
        <v>-0.13416047980729451</v>
      </c>
      <c r="DC50" s="36">
        <f t="shared" si="34"/>
        <v>3.5114018735446395E-2</v>
      </c>
      <c r="DD50" s="36">
        <f t="shared" si="35"/>
        <v>-6.1309030654515206E-2</v>
      </c>
      <c r="DE50" s="36">
        <f t="shared" si="36"/>
        <v>-0.69726465866985299</v>
      </c>
      <c r="DF50" s="36">
        <f t="shared" si="37"/>
        <v>0.16031301917808327</v>
      </c>
      <c r="DG50" s="36">
        <f t="shared" si="38"/>
        <v>4.2442435579697069E-2</v>
      </c>
      <c r="DH50" s="36">
        <f t="shared" si="39"/>
        <v>0.19209843280544669</v>
      </c>
      <c r="DI50" s="36">
        <f t="shared" si="39"/>
        <v>0.244040377021292</v>
      </c>
      <c r="DJ50" s="36">
        <f t="shared" si="40"/>
        <v>4.4523328076014446E-2</v>
      </c>
      <c r="DK50" s="36">
        <f t="shared" si="41"/>
        <v>-3.7254107001353232E-3</v>
      </c>
      <c r="DL50" s="36">
        <f t="shared" si="42"/>
        <v>5.0845483284370108E-2</v>
      </c>
      <c r="DN50" s="9">
        <f>'[10]S_Index G_Rates'!K57</f>
        <v>159.53158632967313</v>
      </c>
      <c r="DO50" s="9">
        <f t="shared" si="0"/>
        <v>98.898216547582436</v>
      </c>
      <c r="DQ50" s="9">
        <v>117.26999570754042</v>
      </c>
      <c r="DR50" s="9">
        <f>'[10]S_Index G_Rates'!H76</f>
        <v>178.57704035338622</v>
      </c>
      <c r="DS50" s="9"/>
      <c r="DT50" s="9"/>
      <c r="DU50" s="91">
        <f t="shared" si="45"/>
        <v>3.1580400480011983E-2</v>
      </c>
      <c r="DV50" s="91">
        <f t="shared" ref="DV50:EF50" si="79">(BD50/BD38)-1</f>
        <v>6.0037004418702633E-3</v>
      </c>
      <c r="DW50" s="91">
        <f t="shared" si="79"/>
        <v>1.7798491256693083E-2</v>
      </c>
      <c r="DX50" s="91">
        <f t="shared" si="79"/>
        <v>2.9442294989147966E-2</v>
      </c>
      <c r="DY50" s="91">
        <f t="shared" si="79"/>
        <v>0.41558659794060526</v>
      </c>
      <c r="DZ50" s="91">
        <f t="shared" si="79"/>
        <v>9.7627114832503636E-2</v>
      </c>
      <c r="EA50" s="91">
        <f t="shared" si="79"/>
        <v>-1.2011777295852788E-3</v>
      </c>
      <c r="EB50" s="91">
        <f t="shared" si="79"/>
        <v>6.8540103141641051E-2</v>
      </c>
      <c r="EC50" s="91">
        <f t="shared" si="79"/>
        <v>0.10236643274844215</v>
      </c>
      <c r="ED50" s="91">
        <f t="shared" si="79"/>
        <v>5.3834851526952221E-2</v>
      </c>
      <c r="EE50" s="91">
        <f t="shared" si="79"/>
        <v>-1.2674067187197657E-2</v>
      </c>
      <c r="EF50" s="91">
        <f t="shared" si="79"/>
        <v>6.7362677818733951E-2</v>
      </c>
    </row>
    <row r="51" spans="1:136" x14ac:dyDescent="0.25">
      <c r="A51" s="72">
        <f>'[6]SEA Index'!A50</f>
        <v>38687</v>
      </c>
      <c r="B51" s="63">
        <f>'[6]SEA Index'!B50</f>
        <v>101.39607081016297</v>
      </c>
      <c r="C51" s="63">
        <f>'[6]SEA Index'!C50</f>
        <v>100.43994757794735</v>
      </c>
      <c r="D51" s="63">
        <f>'[6]SEA Index'!D50</f>
        <v>116.33455730748256</v>
      </c>
      <c r="E51" s="63">
        <f>'[6]SEA Index'!E50</f>
        <v>100.70285000436724</v>
      </c>
      <c r="F51" s="63">
        <f>'[6]SEA Index'!F50</f>
        <v>101.98913854092227</v>
      </c>
      <c r="G51" s="63">
        <f>'[1]Index Data'!G50</f>
        <v>123.27932819351712</v>
      </c>
      <c r="H51" s="63">
        <f>'[6]SEA Index'!H50</f>
        <v>106.14926033691307</v>
      </c>
      <c r="I51" s="63">
        <f>'[6]SEA Index'!I50</f>
        <v>95.49183949783847</v>
      </c>
      <c r="J51" s="63">
        <f>'[6]SEA Index'!J50</f>
        <v>103.25191593392775</v>
      </c>
      <c r="K51" s="63">
        <f>'[6]SEA Index'!K50</f>
        <v>99.242920501182056</v>
      </c>
      <c r="L51" s="101">
        <f>'[6]SEA Index'!L50</f>
        <v>104.1979066055803</v>
      </c>
      <c r="N51" s="74">
        <v>38687</v>
      </c>
      <c r="O51" s="43">
        <f>'[2]Final Indices (SA)'!B51</f>
        <v>110.34228238415001</v>
      </c>
      <c r="P51" s="43">
        <f>'[2]Final Indices (SA)'!C51</f>
        <v>96.423746296342827</v>
      </c>
      <c r="Q51" s="43">
        <f>'[2]Final Indices (SA)'!D51</f>
        <v>99.923218682954527</v>
      </c>
      <c r="R51" s="43">
        <f>'[2]Final Indices (SA)'!E51</f>
        <v>101.96802908021264</v>
      </c>
      <c r="S51" s="43">
        <f>'[2]Final Indices (SA)'!F51</f>
        <v>110.57245999676199</v>
      </c>
      <c r="T51" s="43">
        <f>'[2]Final Indices (SA)'!G51</f>
        <v>101.16231842713967</v>
      </c>
      <c r="U51" s="43">
        <f>'[2]Final Indices (SA)'!H51</f>
        <v>102.11626001636515</v>
      </c>
      <c r="V51" s="43">
        <f>'[2]Final Indices (SA)'!I51</f>
        <v>105.00086238272714</v>
      </c>
      <c r="W51" s="43">
        <f>'[2]Final Indices (SA)'!J51</f>
        <v>102.17481981126929</v>
      </c>
      <c r="X51" s="43">
        <f>'[2]Final Indices (SA)'!K51</f>
        <v>103.1346504238746</v>
      </c>
      <c r="Y51" s="43">
        <f>'[2]Final Indices (SA)'!L51</f>
        <v>100.79369157594455</v>
      </c>
      <c r="Z51" s="43">
        <f>'[2]Final Indices (SA)'!M51</f>
        <v>102.32252516137504</v>
      </c>
      <c r="AA51" s="33"/>
      <c r="AB51" s="74">
        <v>38687</v>
      </c>
      <c r="AC51" s="9">
        <f>'[3]Seasonal Adjustment'!$G50</f>
        <v>113.16049373088843</v>
      </c>
      <c r="AD51" s="34">
        <f>'[8]Final Indices (SA)'!C51</f>
        <v>101.1729846806564</v>
      </c>
      <c r="AE51" s="9">
        <f>'[3]Seasonal Adjustment'!$U50</f>
        <v>98.965569766740757</v>
      </c>
      <c r="AF51" s="9">
        <f>'[3]Final Indices (SA)'!E51</f>
        <v>100.52168160538554</v>
      </c>
      <c r="AG51" s="9">
        <f>'[3]Final Indices (SA)'!F51</f>
        <v>101.44721299083965</v>
      </c>
      <c r="AH51" s="9">
        <f>'[3]Final Indices (SA)'!G51</f>
        <v>105.27850252144455</v>
      </c>
      <c r="AI51" s="9">
        <f>'[3]Final Indices (SA)'!H51</f>
        <v>104.77688273556906</v>
      </c>
      <c r="AJ51" s="9">
        <f>'[3]Final Indices (SA)'!I51</f>
        <v>101.97536807923288</v>
      </c>
      <c r="AK51" s="9">
        <f>'[3]Final Indices (SA)'!J51</f>
        <v>103.28355523462272</v>
      </c>
      <c r="AL51" s="9">
        <f>'[3]Final Indices (SA)'!K51</f>
        <v>99.799214659005571</v>
      </c>
      <c r="AM51" s="9">
        <f>'[3]Final Indices (SA)'!L51</f>
        <v>103.49135069601746</v>
      </c>
      <c r="AN51" s="74">
        <v>38687</v>
      </c>
      <c r="AO51" s="73">
        <f>'[9]Final Indices (SA)'!B51</f>
        <v>109.31243971072618</v>
      </c>
      <c r="AP51" s="73">
        <f>'[9]Final Indices (SA)'!C51</f>
        <v>100.54559711663576</v>
      </c>
      <c r="AQ51" s="73">
        <f>'[9]Final Indices (SA)'!D51</f>
        <v>98.43157745099721</v>
      </c>
      <c r="AR51" s="73">
        <f>'[9]Final Indices (SA)'!E51</f>
        <v>97.585061782064969</v>
      </c>
      <c r="AS51" s="73">
        <f>'[9]Final Indices (SA)'!F51</f>
        <v>90.052956147784627</v>
      </c>
      <c r="AT51" s="73">
        <f>'[9]Final Indices (SA)'!G51</f>
        <v>102.34831073938707</v>
      </c>
      <c r="AU51" s="73">
        <f>'[9]Final Indices (SA)'!H51</f>
        <v>104.94906829660935</v>
      </c>
      <c r="AV51" s="73">
        <f>'[9]Final Indices (SA)'!I51</f>
        <v>105.56374345125664</v>
      </c>
      <c r="AW51" s="73">
        <f>'[9]Final Indices (SA)'!J51</f>
        <v>104.87537710482538</v>
      </c>
      <c r="AX51" s="73">
        <f>'[9]Final Indices (SA)'!K51</f>
        <v>103.20959288507193</v>
      </c>
      <c r="AY51" s="73">
        <f>'[9]Final Indices (SA)'!L51</f>
        <v>100.92270375810693</v>
      </c>
      <c r="AZ51" s="134">
        <f>'[9]Final Indices (SA)'!M51</f>
        <v>103.21111495261886</v>
      </c>
      <c r="BA51" s="34"/>
      <c r="BB51" s="75">
        <v>38687</v>
      </c>
      <c r="BC51" s="34">
        <f>'[5]Final Indices (SA)'!B51</f>
        <v>105.17966045217392</v>
      </c>
      <c r="BD51" s="34">
        <f>'[5]Final Indices (SA)'!C51</f>
        <v>99.280830087219272</v>
      </c>
      <c r="BE51" s="34">
        <f>'[5]Final Indices (SA)'!D51</f>
        <v>99.760292153741915</v>
      </c>
      <c r="BF51" s="34">
        <f>'[5]Final Indices (SA)'!E51</f>
        <v>100.27163833781536</v>
      </c>
      <c r="BG51" s="34">
        <f>'[5]Final Indices (SA)'!F51</f>
        <v>94.808400955714703</v>
      </c>
      <c r="BH51" s="34">
        <f>'[5]Final Indices (SA)'!G51</f>
        <v>102.41886568498796</v>
      </c>
      <c r="BI51" s="34">
        <f>'[5]Final Indices (SA)'!H51</f>
        <v>102.0187270377006</v>
      </c>
      <c r="BJ51" s="34">
        <f>'[5]Final Indices (SA)'!J51</f>
        <v>103.48873586279089</v>
      </c>
      <c r="BK51" s="34">
        <f>'[5]Final Indices (SA)'!I51</f>
        <v>102.63258278893262</v>
      </c>
      <c r="BL51" s="34">
        <f>'[5]Final Indices (SA)'!K51</f>
        <v>101.76461122439048</v>
      </c>
      <c r="BM51" s="34">
        <f>'[5]Final Indices (SA)'!L51</f>
        <v>99.554167925896635</v>
      </c>
      <c r="BN51" s="34">
        <f>'[5]Final Indices (SA)'!M51</f>
        <v>102.22034229660699</v>
      </c>
      <c r="BO51" s="84">
        <v>38687</v>
      </c>
      <c r="BP51" s="22">
        <f t="shared" si="1"/>
        <v>-0.11813937098053051</v>
      </c>
      <c r="BQ51" s="22">
        <f t="shared" si="2"/>
        <v>2.1877448355073437E-2</v>
      </c>
      <c r="BR51" s="22">
        <f t="shared" si="3"/>
        <v>0.35940664296986902</v>
      </c>
      <c r="BS51" s="22">
        <f t="shared" si="4"/>
        <v>0.14131981349620948</v>
      </c>
      <c r="BT51" s="22">
        <f t="shared" si="5"/>
        <v>3.0681650155256257E-2</v>
      </c>
      <c r="BU51" s="22">
        <f t="shared" si="6"/>
        <v>0.17758027485625538</v>
      </c>
      <c r="BV51" s="22">
        <f t="shared" si="7"/>
        <v>0.16946181097249613</v>
      </c>
      <c r="BW51" s="22">
        <f t="shared" si="8"/>
        <v>0.14330458408567948</v>
      </c>
      <c r="BX51" s="22">
        <f t="shared" si="9"/>
        <v>0.11991151404369393</v>
      </c>
      <c r="BY51" s="22">
        <f t="shared" si="10"/>
        <v>-3.6411041172097813E-2</v>
      </c>
      <c r="BZ51" s="22">
        <f t="shared" si="11"/>
        <v>0.16222950022791927</v>
      </c>
      <c r="CB51" s="22">
        <f t="shared" si="44"/>
        <v>0.1558907137940071</v>
      </c>
      <c r="CC51" s="22">
        <f t="shared" si="12"/>
        <v>-4.0094251912585754E-3</v>
      </c>
      <c r="CD51" s="22">
        <f t="shared" si="13"/>
        <v>1.9180964591849259E-2</v>
      </c>
      <c r="CE51" s="22">
        <f t="shared" si="14"/>
        <v>2.2097378277153412E-2</v>
      </c>
      <c r="CF51" s="22">
        <f t="shared" si="15"/>
        <v>-0.47888790160112682</v>
      </c>
      <c r="CG51" s="22">
        <f t="shared" si="16"/>
        <v>0.14228482940516329</v>
      </c>
      <c r="CH51" s="22">
        <f t="shared" si="17"/>
        <v>3.6707877061947114E-2</v>
      </c>
      <c r="CI51" s="22">
        <f t="shared" si="18"/>
        <v>0.17810467511038319</v>
      </c>
      <c r="CJ51" s="22">
        <f t="shared" si="18"/>
        <v>0.2341510542970815</v>
      </c>
      <c r="CK51" s="22">
        <f t="shared" si="19"/>
        <v>6.7730750216207447E-2</v>
      </c>
      <c r="CL51" s="22">
        <f t="shared" si="20"/>
        <v>3.2267110072722982E-2</v>
      </c>
      <c r="CM51" s="22">
        <f t="shared" si="21"/>
        <v>3.4355100339277689E-2</v>
      </c>
      <c r="CO51" s="22">
        <f t="shared" si="22"/>
        <v>0.19770444465697534</v>
      </c>
      <c r="CP51" s="22">
        <f t="shared" si="23"/>
        <v>5.2210187409050146E-2</v>
      </c>
      <c r="CQ51" s="22">
        <f t="shared" si="24"/>
        <v>1.598762248581731E-2</v>
      </c>
      <c r="CR51" s="22">
        <f t="shared" si="25"/>
        <v>-4.8255945662280308E-2</v>
      </c>
      <c r="CS51" s="22">
        <f t="shared" si="26"/>
        <v>9.564672619300274E-2</v>
      </c>
      <c r="CT51" s="22">
        <f t="shared" si="27"/>
        <v>3.860677724237882E-2</v>
      </c>
      <c r="CU51" s="22">
        <f t="shared" si="28"/>
        <v>0.13276545612877122</v>
      </c>
      <c r="CV51" s="22">
        <f t="shared" si="28"/>
        <v>0.18528063367818359</v>
      </c>
      <c r="CW51" s="22">
        <f t="shared" si="29"/>
        <v>0.10401609406278167</v>
      </c>
      <c r="CX51" s="22">
        <f t="shared" si="30"/>
        <v>-1.5191066922879193E-2</v>
      </c>
      <c r="CY51" s="22">
        <f t="shared" si="31"/>
        <v>0.12104597854650612</v>
      </c>
      <c r="DA51" s="36">
        <f t="shared" si="32"/>
        <v>0.20019892574962794</v>
      </c>
      <c r="DB51" s="36">
        <f t="shared" si="33"/>
        <v>-0.10399305788610036</v>
      </c>
      <c r="DC51" s="36">
        <f t="shared" si="34"/>
        <v>1.9820617989569467E-2</v>
      </c>
      <c r="DD51" s="36">
        <f t="shared" si="35"/>
        <v>-6.8744662681468727E-2</v>
      </c>
      <c r="DE51" s="36">
        <f t="shared" si="36"/>
        <v>-0.67138004436549048</v>
      </c>
      <c r="DF51" s="36">
        <f t="shared" si="37"/>
        <v>0.17918217021050453</v>
      </c>
      <c r="DG51" s="36">
        <f t="shared" si="38"/>
        <v>6.7209238825939321E-2</v>
      </c>
      <c r="DH51" s="36">
        <f t="shared" si="39"/>
        <v>0.17476060890811684</v>
      </c>
      <c r="DI51" s="36">
        <f t="shared" si="39"/>
        <v>0.24569873090319128</v>
      </c>
      <c r="DJ51" s="36">
        <f t="shared" si="40"/>
        <v>6.1373508816843669E-2</v>
      </c>
      <c r="DK51" s="36">
        <f t="shared" si="41"/>
        <v>5.9419178154502816E-3</v>
      </c>
      <c r="DL51" s="36">
        <f t="shared" si="42"/>
        <v>6.4855355927717406E-2</v>
      </c>
      <c r="DN51" s="9">
        <f>'[10]S_Index G_Rates'!K58</f>
        <v>159.1392472615062</v>
      </c>
      <c r="DO51" s="9">
        <f t="shared" si="0"/>
        <v>98.654994280341469</v>
      </c>
      <c r="DQ51" s="9">
        <v>117.35584489912718</v>
      </c>
      <c r="DR51" s="9">
        <f>'[10]S_Index G_Rates'!H77</f>
        <v>179.48770378439013</v>
      </c>
      <c r="DS51" s="9"/>
      <c r="DT51" s="9"/>
      <c r="DU51" s="91">
        <f t="shared" si="45"/>
        <v>9.4789527597507028E-2</v>
      </c>
      <c r="DV51" s="91">
        <f t="shared" ref="DV51:EF51" si="80">(BD51/BD39)-1</f>
        <v>3.745893899571584E-3</v>
      </c>
      <c r="DW51" s="91">
        <f t="shared" si="80"/>
        <v>1.7214600740370845E-2</v>
      </c>
      <c r="DX51" s="91">
        <f t="shared" si="80"/>
        <v>3.2799389778794819E-2</v>
      </c>
      <c r="DY51" s="91">
        <f t="shared" si="80"/>
        <v>0.30853608659891307</v>
      </c>
      <c r="DZ51" s="91">
        <f t="shared" si="80"/>
        <v>0.11516989497088481</v>
      </c>
      <c r="EA51" s="91">
        <f t="shared" si="80"/>
        <v>2.1902408745819724E-3</v>
      </c>
      <c r="EB51" s="91">
        <f t="shared" si="80"/>
        <v>6.5611842629043959E-2</v>
      </c>
      <c r="EC51" s="91">
        <f t="shared" si="80"/>
        <v>0.16151760291511574</v>
      </c>
      <c r="ED51" s="91">
        <f t="shared" si="80"/>
        <v>6.564729427300553E-2</v>
      </c>
      <c r="EE51" s="91">
        <f t="shared" si="80"/>
        <v>-2.3372876364153639E-2</v>
      </c>
      <c r="EF51" s="91">
        <f t="shared" si="80"/>
        <v>9.1150622876158938E-2</v>
      </c>
    </row>
    <row r="52" spans="1:136" x14ac:dyDescent="0.25">
      <c r="A52" s="72">
        <f>'[6]SEA Index'!A51</f>
        <v>38718</v>
      </c>
      <c r="B52" s="63">
        <f>'[6]SEA Index'!B51</f>
        <v>101.96656814172759</v>
      </c>
      <c r="C52" s="63">
        <f>'[6]SEA Index'!C51</f>
        <v>101.29451906103121</v>
      </c>
      <c r="D52" s="63">
        <f>'[6]SEA Index'!D51</f>
        <v>114.88958143127154</v>
      </c>
      <c r="E52" s="63">
        <f>'[6]SEA Index'!E51</f>
        <v>108.3717495593409</v>
      </c>
      <c r="F52" s="63">
        <f>'[6]SEA Index'!F51</f>
        <v>105.96563226760581</v>
      </c>
      <c r="G52" s="63">
        <f>'[1]Index Data'!G51</f>
        <v>126.36174312578582</v>
      </c>
      <c r="H52" s="63">
        <f>'[6]SEA Index'!H51</f>
        <v>107.87483250810656</v>
      </c>
      <c r="I52" s="63">
        <f>'[6]SEA Index'!I51</f>
        <v>110.50500856337523</v>
      </c>
      <c r="J52" s="63">
        <f>'[6]SEA Index'!J51</f>
        <v>109.88768293878772</v>
      </c>
      <c r="K52" s="63">
        <f>'[6]SEA Index'!K51</f>
        <v>97.378223586588476</v>
      </c>
      <c r="L52" s="101">
        <f>'[6]SEA Index'!L51</f>
        <v>113.01798999508851</v>
      </c>
      <c r="N52" s="74">
        <v>38718</v>
      </c>
      <c r="O52" s="43">
        <f>'[2]Final Indices (SA)'!B52</f>
        <v>114.05483669363444</v>
      </c>
      <c r="P52" s="43">
        <f>'[2]Final Indices (SA)'!C52</f>
        <v>93.635004689662949</v>
      </c>
      <c r="Q52" s="43">
        <f>'[2]Final Indices (SA)'!D52</f>
        <v>101.02495021907137</v>
      </c>
      <c r="R52" s="43">
        <f>'[2]Final Indices (SA)'!E52</f>
        <v>104.48679063158704</v>
      </c>
      <c r="S52" s="43">
        <f>'[2]Final Indices (SA)'!F52</f>
        <v>114.91477921069234</v>
      </c>
      <c r="T52" s="43">
        <f>'[2]Final Indices (SA)'!G52</f>
        <v>110.62452043970617</v>
      </c>
      <c r="U52" s="43">
        <f>'[2]Final Indices (SA)'!H52</f>
        <v>105.83984745601489</v>
      </c>
      <c r="V52" s="43">
        <f>'[2]Final Indices (SA)'!I52</f>
        <v>109.87360600877057</v>
      </c>
      <c r="W52" s="43">
        <f>'[2]Final Indices (SA)'!J52</f>
        <v>114.51567180936254</v>
      </c>
      <c r="X52" s="43">
        <f>'[2]Final Indices (SA)'!K52</f>
        <v>108.20879098817639</v>
      </c>
      <c r="Y52" s="43">
        <f>'[2]Final Indices (SA)'!L52</f>
        <v>101.22316620251706</v>
      </c>
      <c r="Z52" s="43">
        <f>'[2]Final Indices (SA)'!M52</f>
        <v>106.90121149903887</v>
      </c>
      <c r="AA52" s="33"/>
      <c r="AB52" s="74">
        <v>38718</v>
      </c>
      <c r="AC52" s="9">
        <f>'[3]Seasonal Adjustment'!$G51</f>
        <v>119.01505938502447</v>
      </c>
      <c r="AD52" s="34">
        <f>'[8]Final Indices (SA)'!C52</f>
        <v>100.44222976988938</v>
      </c>
      <c r="AE52" s="9">
        <f>'[3]Seasonal Adjustment'!$U51</f>
        <v>102.83928314557507</v>
      </c>
      <c r="AF52" s="9">
        <f>'[3]Final Indices (SA)'!E52</f>
        <v>107.70296373097759</v>
      </c>
      <c r="AG52" s="9">
        <f>'[3]Final Indices (SA)'!F52</f>
        <v>108.2455228208885</v>
      </c>
      <c r="AH52" s="9">
        <f>'[3]Final Indices (SA)'!G52</f>
        <v>110.88713071321706</v>
      </c>
      <c r="AI52" s="9">
        <f>'[3]Final Indices (SA)'!H52</f>
        <v>107.94165097357364</v>
      </c>
      <c r="AJ52" s="9">
        <f>'[3]Final Indices (SA)'!I52</f>
        <v>104.21574439350722</v>
      </c>
      <c r="AK52" s="9">
        <f>'[3]Final Indices (SA)'!J52</f>
        <v>105.9650700804968</v>
      </c>
      <c r="AL52" s="9">
        <f>'[3]Final Indices (SA)'!K52</f>
        <v>97.78315857375523</v>
      </c>
      <c r="AM52" s="9">
        <f>'[3]Final Indices (SA)'!L52</f>
        <v>108.36740357550443</v>
      </c>
      <c r="AN52" s="74">
        <v>38718</v>
      </c>
      <c r="AO52" s="73">
        <f>'[9]Final Indices (SA)'!B52</f>
        <v>109.12195428870832</v>
      </c>
      <c r="AP52" s="73">
        <f>'[9]Final Indices (SA)'!C52</f>
        <v>95.358228022343667</v>
      </c>
      <c r="AQ52" s="73">
        <f>'[9]Final Indices (SA)'!D52</f>
        <v>99.11103096967507</v>
      </c>
      <c r="AR52" s="73">
        <f>'[9]Final Indices (SA)'!E52</f>
        <v>97.495119349274063</v>
      </c>
      <c r="AS52" s="73">
        <f>'[9]Final Indices (SA)'!F52</f>
        <v>84.801795747816826</v>
      </c>
      <c r="AT52" s="73">
        <f>'[9]Final Indices (SA)'!G52</f>
        <v>113.21207826229112</v>
      </c>
      <c r="AU52" s="73">
        <f>'[9]Final Indices (SA)'!H52</f>
        <v>112.02148718481153</v>
      </c>
      <c r="AV52" s="73">
        <f>'[9]Final Indices (SA)'!I52</f>
        <v>109.72006832707429</v>
      </c>
      <c r="AW52" s="73">
        <f>'[9]Final Indices (SA)'!J52</f>
        <v>117.97193573922242</v>
      </c>
      <c r="AX52" s="73">
        <f>'[9]Final Indices (SA)'!K52</f>
        <v>107.58675716969438</v>
      </c>
      <c r="AY52" s="73">
        <f>'[9]Final Indices (SA)'!L52</f>
        <v>101.07031781671192</v>
      </c>
      <c r="AZ52" s="134">
        <f>'[9]Final Indices (SA)'!M52</f>
        <v>107.90927026940724</v>
      </c>
      <c r="BA52" s="34"/>
      <c r="BB52" s="75">
        <v>38718</v>
      </c>
      <c r="BC52" s="34">
        <f>'[5]Final Indices (SA)'!B52</f>
        <v>101.8793220132998</v>
      </c>
      <c r="BD52" s="34">
        <f>'[5]Final Indices (SA)'!C52</f>
        <v>101.02522925208568</v>
      </c>
      <c r="BE52" s="34">
        <f>'[5]Final Indices (SA)'!D52</f>
        <v>100.43014486427055</v>
      </c>
      <c r="BF52" s="34">
        <f>'[5]Final Indices (SA)'!E52</f>
        <v>102.44163889409592</v>
      </c>
      <c r="BG52" s="34">
        <f>'[5]Final Indices (SA)'!F52</f>
        <v>96.48849612483022</v>
      </c>
      <c r="BH52" s="34">
        <f>'[5]Final Indices (SA)'!G52</f>
        <v>110.66989239019178</v>
      </c>
      <c r="BI52" s="34">
        <f>'[5]Final Indices (SA)'!H52</f>
        <v>105.69044651909778</v>
      </c>
      <c r="BJ52" s="34">
        <f>'[5]Final Indices (SA)'!J52</f>
        <v>106.49116386224856</v>
      </c>
      <c r="BK52" s="34">
        <f>'[5]Final Indices (SA)'!I52</f>
        <v>108.18044950828852</v>
      </c>
      <c r="BL52" s="34">
        <f>'[5]Final Indices (SA)'!K52</f>
        <v>104.99330634449579</v>
      </c>
      <c r="BM52" s="34">
        <f>'[5]Final Indices (SA)'!L52</f>
        <v>98.695848541679439</v>
      </c>
      <c r="BN52" s="34">
        <f>'[5]Final Indices (SA)'!M52</f>
        <v>106.38067142221988</v>
      </c>
      <c r="BO52" s="84">
        <v>38718</v>
      </c>
      <c r="BP52" s="22">
        <f t="shared" si="1"/>
        <v>-4.2867701404286862E-2</v>
      </c>
      <c r="BQ52" s="22">
        <f t="shared" si="2"/>
        <v>2.5421579600900968E-2</v>
      </c>
      <c r="BR52" s="22">
        <f t="shared" si="3"/>
        <v>0.33783261830618594</v>
      </c>
      <c r="BS52" s="22">
        <f t="shared" si="4"/>
        <v>0.20734556215793454</v>
      </c>
      <c r="BT52" s="22">
        <f t="shared" si="5"/>
        <v>5.140936521274142E-2</v>
      </c>
      <c r="BU52" s="22">
        <f t="shared" si="6"/>
        <v>0.12205963216978177</v>
      </c>
      <c r="BV52" s="22">
        <f t="shared" si="7"/>
        <v>0.15985111603685231</v>
      </c>
      <c r="BW52" s="22">
        <f t="shared" si="8"/>
        <v>0.13372971174038306</v>
      </c>
      <c r="BX52" s="22">
        <f t="shared" si="9"/>
        <v>0.11802437652760833</v>
      </c>
      <c r="BY52" s="22">
        <f t="shared" si="10"/>
        <v>-2.7123636263087225E-2</v>
      </c>
      <c r="BZ52" s="22">
        <f t="shared" si="11"/>
        <v>0.1491947159998499</v>
      </c>
      <c r="CB52" s="22">
        <f t="shared" si="44"/>
        <v>0.15772635491870801</v>
      </c>
      <c r="CC52" s="22">
        <f t="shared" si="12"/>
        <v>-5.9337198923869461E-2</v>
      </c>
      <c r="CD52" s="22">
        <f t="shared" si="13"/>
        <v>2.003410883140444E-2</v>
      </c>
      <c r="CE52" s="22">
        <f t="shared" si="14"/>
        <v>1.94647201946474E-2</v>
      </c>
      <c r="CF52" s="22">
        <f t="shared" si="15"/>
        <v>0.47305156135231741</v>
      </c>
      <c r="CG52" s="22">
        <f t="shared" si="16"/>
        <v>0.14921249669891767</v>
      </c>
      <c r="CH52" s="22">
        <f t="shared" si="17"/>
        <v>1.4485377993479487E-2</v>
      </c>
      <c r="CI52" s="22">
        <f t="shared" si="18"/>
        <v>0.14740404503823501</v>
      </c>
      <c r="CJ52" s="22">
        <f t="shared" si="18"/>
        <v>0.18694347847554948</v>
      </c>
      <c r="CK52" s="22">
        <f t="shared" si="19"/>
        <v>0.107147510167936</v>
      </c>
      <c r="CL52" s="22">
        <f t="shared" si="20"/>
        <v>3.3822761152786818E-2</v>
      </c>
      <c r="CM52" s="22">
        <f t="shared" si="21"/>
        <v>7.0925841227742703E-2</v>
      </c>
      <c r="CO52" s="22">
        <f t="shared" si="22"/>
        <v>0.25047482029556467</v>
      </c>
      <c r="CP52" s="22">
        <f t="shared" si="23"/>
        <v>4.9519450926787778E-2</v>
      </c>
      <c r="CQ52" s="22">
        <f t="shared" si="24"/>
        <v>1.4477211796246836E-2</v>
      </c>
      <c r="CR52" s="22">
        <f t="shared" si="25"/>
        <v>0.23267240710398895</v>
      </c>
      <c r="CS52" s="22">
        <f t="shared" si="26"/>
        <v>8.9305897356563468E-2</v>
      </c>
      <c r="CT52" s="22">
        <f t="shared" si="27"/>
        <v>4.0970234315542919E-2</v>
      </c>
      <c r="CU52" s="22">
        <f t="shared" si="28"/>
        <v>9.8188682904031488E-2</v>
      </c>
      <c r="CV52" s="22">
        <f t="shared" si="28"/>
        <v>0.14380943094519982</v>
      </c>
      <c r="CW52" s="22">
        <f t="shared" si="29"/>
        <v>9.231936984361222E-2</v>
      </c>
      <c r="CX52" s="22">
        <f t="shared" si="30"/>
        <v>-4.4804602403730964E-2</v>
      </c>
      <c r="CY52" s="22">
        <f t="shared" si="31"/>
        <v>0.14355593901772679</v>
      </c>
      <c r="DA52" s="36">
        <f t="shared" si="32"/>
        <v>0.11632684359785683</v>
      </c>
      <c r="DB52" s="36">
        <f t="shared" si="33"/>
        <v>-8.0732731827882431E-2</v>
      </c>
      <c r="DC52" s="36">
        <f t="shared" si="34"/>
        <v>-1.8349852041794623E-3</v>
      </c>
      <c r="DD52" s="36">
        <f t="shared" si="35"/>
        <v>-7.460112117291906E-2</v>
      </c>
      <c r="DE52" s="36">
        <f t="shared" si="36"/>
        <v>-0.55226154435703112</v>
      </c>
      <c r="DF52" s="36">
        <f t="shared" si="37"/>
        <v>0.15788132711270553</v>
      </c>
      <c r="DG52" s="36">
        <f t="shared" si="38"/>
        <v>7.8473505221158035E-2</v>
      </c>
      <c r="DH52" s="36">
        <f t="shared" si="39"/>
        <v>0.17053153776586849</v>
      </c>
      <c r="DI52" s="36">
        <f t="shared" si="39"/>
        <v>0.30616839359840897</v>
      </c>
      <c r="DJ52" s="36">
        <f t="shared" si="40"/>
        <v>8.3575534922373684E-2</v>
      </c>
      <c r="DK52" s="36">
        <f t="shared" si="41"/>
        <v>1.4749593105873871E-2</v>
      </c>
      <c r="DL52" s="36">
        <f t="shared" si="42"/>
        <v>8.9884305965168387E-2</v>
      </c>
      <c r="DN52" s="9">
        <f>'[10]S_Index G_Rates'!K59</f>
        <v>158.22447185894723</v>
      </c>
      <c r="DO52" s="9">
        <f t="shared" si="0"/>
        <v>98.087898710516669</v>
      </c>
      <c r="DQ52" s="9">
        <v>118.21433681499498</v>
      </c>
      <c r="DR52" s="9">
        <f>'[10]S_Index G_Rates'!H78</f>
        <v>170.73829955473201</v>
      </c>
      <c r="DS52" s="9"/>
      <c r="DT52" s="9"/>
      <c r="DU52" s="91">
        <f t="shared" si="45"/>
        <v>2.9407888969183116E-2</v>
      </c>
      <c r="DV52" s="91">
        <f t="shared" ref="DV52:EF52" si="81">(BD52/BD40)-1</f>
        <v>-5.3991100309641604E-3</v>
      </c>
      <c r="DW52" s="91">
        <f t="shared" si="81"/>
        <v>1.837227102040373E-2</v>
      </c>
      <c r="DX52" s="91">
        <f t="shared" si="81"/>
        <v>3.5751739918009395E-2</v>
      </c>
      <c r="DY52" s="91">
        <f t="shared" si="81"/>
        <v>-2.5235145250775082E-2</v>
      </c>
      <c r="DZ52" s="91">
        <f t="shared" si="81"/>
        <v>0.11978456155665929</v>
      </c>
      <c r="EA52" s="91">
        <f t="shared" si="81"/>
        <v>-1.1142085820740832E-2</v>
      </c>
      <c r="EB52" s="91">
        <f t="shared" si="81"/>
        <v>5.4942281445546248E-2</v>
      </c>
      <c r="EC52" s="91">
        <f t="shared" si="81"/>
        <v>0.1340339834997919</v>
      </c>
      <c r="ED52" s="91">
        <f t="shared" si="81"/>
        <v>5.0287935538610551E-2</v>
      </c>
      <c r="EE52" s="91">
        <f t="shared" si="81"/>
        <v>-3.1779004964842983E-2</v>
      </c>
      <c r="EF52" s="91">
        <f t="shared" si="81"/>
        <v>8.4760546325969299E-2</v>
      </c>
    </row>
    <row r="53" spans="1:136" x14ac:dyDescent="0.25">
      <c r="A53" s="72">
        <f>'[6]SEA Index'!A52</f>
        <v>38749</v>
      </c>
      <c r="B53" s="63">
        <f>'[6]SEA Index'!B52</f>
        <v>88.789620808358706</v>
      </c>
      <c r="C53" s="63">
        <f>'[6]SEA Index'!C52</f>
        <v>103.77395255966672</v>
      </c>
      <c r="D53" s="63">
        <f>'[6]SEA Index'!D52</f>
        <v>109.13876703201838</v>
      </c>
      <c r="E53" s="63">
        <f>'[6]SEA Index'!E52</f>
        <v>112.44344312413749</v>
      </c>
      <c r="F53" s="63">
        <f>'[6]SEA Index'!F52</f>
        <v>105.25384000622437</v>
      </c>
      <c r="G53" s="63">
        <f>'[1]Index Data'!G52</f>
        <v>120.91104266838674</v>
      </c>
      <c r="H53" s="63">
        <f>'[6]SEA Index'!H52</f>
        <v>114.91261894545083</v>
      </c>
      <c r="I53" s="63">
        <f>'[6]SEA Index'!I52</f>
        <v>110.02420136048056</v>
      </c>
      <c r="J53" s="63">
        <f>'[6]SEA Index'!J52</f>
        <v>108.50093684426533</v>
      </c>
      <c r="K53" s="63">
        <f>'[6]SEA Index'!K52</f>
        <v>97.160581936641364</v>
      </c>
      <c r="L53" s="101">
        <f>'[6]SEA Index'!L52</f>
        <v>111.84170819839629</v>
      </c>
      <c r="N53" s="74">
        <v>38749</v>
      </c>
      <c r="O53" s="43">
        <f>'[2]Final Indices (SA)'!B53</f>
        <v>112.43120338044619</v>
      </c>
      <c r="P53" s="43">
        <f>'[2]Final Indices (SA)'!C53</f>
        <v>94.127008552241904</v>
      </c>
      <c r="Q53" s="43">
        <f>'[2]Final Indices (SA)'!D53</f>
        <v>102.73813043379447</v>
      </c>
      <c r="R53" s="43">
        <f>'[2]Final Indices (SA)'!E53</f>
        <v>104.77045909084657</v>
      </c>
      <c r="S53" s="43">
        <f>'[2]Final Indices (SA)'!F53</f>
        <v>109.54737371074935</v>
      </c>
      <c r="T53" s="43">
        <f>'[2]Final Indices (SA)'!G53</f>
        <v>110.91506181681905</v>
      </c>
      <c r="U53" s="43">
        <f>'[2]Final Indices (SA)'!H53</f>
        <v>105.62577761415631</v>
      </c>
      <c r="V53" s="43">
        <f>'[2]Final Indices (SA)'!I53</f>
        <v>109.46262340547734</v>
      </c>
      <c r="W53" s="43">
        <f>'[2]Final Indices (SA)'!J53</f>
        <v>114.51334402324838</v>
      </c>
      <c r="X53" s="43">
        <f>'[2]Final Indices (SA)'!K53</f>
        <v>108.15667735673162</v>
      </c>
      <c r="Y53" s="43">
        <f>'[2]Final Indices (SA)'!L53</f>
        <v>98.549134539778066</v>
      </c>
      <c r="Z53" s="43">
        <f>'[2]Final Indices (SA)'!M53</f>
        <v>109.74898750944951</v>
      </c>
      <c r="AA53" s="33"/>
      <c r="AB53" s="74">
        <v>38749</v>
      </c>
      <c r="AC53" s="9">
        <f>'[3]Seasonal Adjustment'!$G52</f>
        <v>118.64109341787959</v>
      </c>
      <c r="AD53" s="34">
        <f>'[8]Final Indices (SA)'!C53</f>
        <v>104.56963848366038</v>
      </c>
      <c r="AE53" s="9">
        <f>'[3]Seasonal Adjustment'!$U52</f>
        <v>103.27323511884913</v>
      </c>
      <c r="AF53" s="9">
        <f>'[3]Final Indices (SA)'!E53</f>
        <v>98.341292093053355</v>
      </c>
      <c r="AG53" s="9">
        <f>'[3]Final Indices (SA)'!F53</f>
        <v>108.70895192945427</v>
      </c>
      <c r="AH53" s="9">
        <f>'[3]Final Indices (SA)'!G53</f>
        <v>111.92287152340054</v>
      </c>
      <c r="AI53" s="9">
        <f>'[3]Final Indices (SA)'!H53</f>
        <v>108.72081594046256</v>
      </c>
      <c r="AJ53" s="9">
        <f>'[3]Final Indices (SA)'!I53</f>
        <v>103.99018493245769</v>
      </c>
      <c r="AK53" s="9">
        <f>'[3]Final Indices (SA)'!J53</f>
        <v>107.30303871569177</v>
      </c>
      <c r="AL53" s="9">
        <f>'[3]Final Indices (SA)'!K53</f>
        <v>95.761600653569118</v>
      </c>
      <c r="AM53" s="9">
        <f>'[3]Final Indices (SA)'!L53</f>
        <v>112.05226101417772</v>
      </c>
      <c r="AN53" s="74">
        <v>38749</v>
      </c>
      <c r="AO53" s="73">
        <f>'[9]Final Indices (SA)'!B53</f>
        <v>110.07012378302224</v>
      </c>
      <c r="AP53" s="73">
        <f>'[9]Final Indices (SA)'!C53</f>
        <v>94.868022009469939</v>
      </c>
      <c r="AQ53" s="73">
        <f>'[9]Final Indices (SA)'!D53</f>
        <v>101.29713906417234</v>
      </c>
      <c r="AR53" s="73">
        <f>'[9]Final Indices (SA)'!E53</f>
        <v>96.383815176752478</v>
      </c>
      <c r="AS53" s="73">
        <f>'[9]Final Indices (SA)'!F53</f>
        <v>67.341019983759651</v>
      </c>
      <c r="AT53" s="73">
        <f>'[9]Final Indices (SA)'!G53</f>
        <v>112.97424026568643</v>
      </c>
      <c r="AU53" s="73">
        <f>'[9]Final Indices (SA)'!H53</f>
        <v>114.15057272257958</v>
      </c>
      <c r="AV53" s="73">
        <f>'[9]Final Indices (SA)'!I53</f>
        <v>111.21771781476939</v>
      </c>
      <c r="AW53" s="73">
        <f>'[9]Final Indices (SA)'!J53</f>
        <v>116.7375425359607</v>
      </c>
      <c r="AX53" s="73">
        <f>'[9]Final Indices (SA)'!K53</f>
        <v>107.97490726424958</v>
      </c>
      <c r="AY53" s="73">
        <f>'[9]Final Indices (SA)'!L53</f>
        <v>100.90922877692427</v>
      </c>
      <c r="AZ53" s="134">
        <f>'[9]Final Indices (SA)'!M53</f>
        <v>108.92107479691609</v>
      </c>
      <c r="BA53" s="34"/>
      <c r="BB53" s="75">
        <v>38749</v>
      </c>
      <c r="BC53" s="34">
        <f>'[5]Final Indices (SA)'!B53</f>
        <v>102.02371381309374</v>
      </c>
      <c r="BD53" s="34">
        <f>'[5]Final Indices (SA)'!C53</f>
        <v>99.905337998954167</v>
      </c>
      <c r="BE53" s="34">
        <f>'[5]Final Indices (SA)'!D53</f>
        <v>102.53989558299536</v>
      </c>
      <c r="BF53" s="34">
        <f>'[5]Final Indices (SA)'!E53</f>
        <v>102.1626506837799</v>
      </c>
      <c r="BG53" s="34">
        <f>'[5]Final Indices (SA)'!F53</f>
        <v>93.716720729065131</v>
      </c>
      <c r="BH53" s="34">
        <f>'[5]Final Indices (SA)'!G53</f>
        <v>111.05225801944107</v>
      </c>
      <c r="BI53" s="34">
        <f>'[5]Final Indices (SA)'!H53</f>
        <v>105.65893092046227</v>
      </c>
      <c r="BJ53" s="34">
        <f>'[5]Final Indices (SA)'!J53</f>
        <v>105.76393924294999</v>
      </c>
      <c r="BK53" s="34">
        <f>'[5]Final Indices (SA)'!I53</f>
        <v>107.84110527806314</v>
      </c>
      <c r="BL53" s="34">
        <f>'[5]Final Indices (SA)'!K53</f>
        <v>105.31388389600947</v>
      </c>
      <c r="BM53" s="34">
        <f>'[5]Final Indices (SA)'!L53</f>
        <v>98.045458425585537</v>
      </c>
      <c r="BN53" s="34">
        <f>'[5]Final Indices (SA)'!M53</f>
        <v>107.41332192958282</v>
      </c>
      <c r="BO53" s="84">
        <v>38749</v>
      </c>
      <c r="BP53" s="22">
        <f t="shared" si="1"/>
        <v>-0.14242728184553655</v>
      </c>
      <c r="BQ53" s="22">
        <f t="shared" si="2"/>
        <v>4.8633899663186542E-2</v>
      </c>
      <c r="BR53" s="22">
        <f t="shared" si="3"/>
        <v>0.28382510685657425</v>
      </c>
      <c r="BS53" s="22">
        <f t="shared" si="4"/>
        <v>0.19781195888212388</v>
      </c>
      <c r="BT53" s="22">
        <f t="shared" si="5"/>
        <v>3.9715104126345269E-2</v>
      </c>
      <c r="BU53" s="22">
        <f t="shared" si="6"/>
        <v>4.5427286140097944E-2</v>
      </c>
      <c r="BV53" s="22">
        <f t="shared" si="7"/>
        <v>0.21401081253351539</v>
      </c>
      <c r="BW53" s="22">
        <f t="shared" si="8"/>
        <v>0.13486270206475925</v>
      </c>
      <c r="BX53" s="22">
        <f t="shared" si="9"/>
        <v>0.11698950205808489</v>
      </c>
      <c r="BY53" s="22">
        <f t="shared" si="10"/>
        <v>-2.6128513108027329E-2</v>
      </c>
      <c r="BZ53" s="22">
        <f t="shared" si="11"/>
        <v>0.14695780407624515</v>
      </c>
      <c r="CB53" s="22">
        <f t="shared" si="44"/>
        <v>0.18094985943691633</v>
      </c>
      <c r="CC53" s="22">
        <f t="shared" si="12"/>
        <v>-9.0250141686367358E-2</v>
      </c>
      <c r="CD53" s="22">
        <f t="shared" si="13"/>
        <v>4.0438673673588443E-2</v>
      </c>
      <c r="CE53" s="22">
        <f t="shared" si="14"/>
        <v>2.1674140508221251E-2</v>
      </c>
      <c r="CF53" s="22">
        <f t="shared" si="15"/>
        <v>0.20587467358697853</v>
      </c>
      <c r="CG53" s="22">
        <f t="shared" si="16"/>
        <v>0.13569697029870587</v>
      </c>
      <c r="CH53" s="22">
        <f t="shared" si="17"/>
        <v>3.6501581651259052E-2</v>
      </c>
      <c r="CI53" s="22">
        <f t="shared" si="18"/>
        <v>0.12557274020176989</v>
      </c>
      <c r="CJ53" s="22">
        <f t="shared" si="18"/>
        <v>0.1735643371374691</v>
      </c>
      <c r="CK53" s="22">
        <f t="shared" si="19"/>
        <v>0.10066415124219485</v>
      </c>
      <c r="CL53" s="22">
        <f t="shared" si="20"/>
        <v>-5.8431551860232966E-3</v>
      </c>
      <c r="CM53" s="22">
        <f t="shared" si="21"/>
        <v>0.10713330294290491</v>
      </c>
      <c r="CO53" s="22">
        <f t="shared" si="22"/>
        <v>0.2362608211810342</v>
      </c>
      <c r="CP53" s="22">
        <f t="shared" si="23"/>
        <v>8.4567692166849229E-2</v>
      </c>
      <c r="CQ53" s="22">
        <f t="shared" si="24"/>
        <v>9.2643051771117424E-3</v>
      </c>
      <c r="CR53" s="22">
        <f t="shared" si="25"/>
        <v>4.0354815247961584E-2</v>
      </c>
      <c r="CS53" s="22">
        <f t="shared" si="26"/>
        <v>9.8890272057788442E-2</v>
      </c>
      <c r="CT53" s="22">
        <f t="shared" si="27"/>
        <v>8.9552833938046028E-2</v>
      </c>
      <c r="CU53" s="22">
        <f t="shared" si="28"/>
        <v>8.4976108163557829E-2</v>
      </c>
      <c r="CV53" s="22">
        <f t="shared" si="28"/>
        <v>0.10541965482028637</v>
      </c>
      <c r="CW53" s="22">
        <f t="shared" si="29"/>
        <v>9.2892887264893087E-2</v>
      </c>
      <c r="CX53" s="22">
        <f t="shared" si="30"/>
        <v>-6.1305920739859299E-2</v>
      </c>
      <c r="CY53" s="22">
        <f t="shared" si="31"/>
        <v>0.16426950101388593</v>
      </c>
      <c r="DA53" s="36">
        <f t="shared" si="32"/>
        <v>9.9512731269805199E-2</v>
      </c>
      <c r="DB53" s="36">
        <f t="shared" si="33"/>
        <v>-9.215777282032922E-2</v>
      </c>
      <c r="DC53" s="36">
        <f t="shared" si="34"/>
        <v>2.6904011785576776E-2</v>
      </c>
      <c r="DD53" s="36">
        <f t="shared" si="35"/>
        <v>-7.4901445466491579E-2</v>
      </c>
      <c r="DE53" s="36">
        <f t="shared" si="36"/>
        <v>-0.34171615063208505</v>
      </c>
      <c r="DF53" s="36">
        <f t="shared" si="37"/>
        <v>0.15024865077808003</v>
      </c>
      <c r="DG53" s="36">
        <f t="shared" si="38"/>
        <v>0.17827601421926542</v>
      </c>
      <c r="DH53" s="36">
        <f t="shared" si="39"/>
        <v>0.18384580559444741</v>
      </c>
      <c r="DI53" s="36">
        <f t="shared" si="39"/>
        <v>0.27339100279001016</v>
      </c>
      <c r="DJ53" s="36">
        <f t="shared" si="40"/>
        <v>0.10804859653559129</v>
      </c>
      <c r="DK53" s="36">
        <f t="shared" si="41"/>
        <v>1.8339328202020333E-2</v>
      </c>
      <c r="DL53" s="36">
        <f t="shared" si="42"/>
        <v>0.11363045766897795</v>
      </c>
      <c r="DN53" s="9">
        <f>'[10]S_Index G_Rates'!K60</f>
        <v>157.46377873872476</v>
      </c>
      <c r="DO53" s="9">
        <f t="shared" si="0"/>
        <v>97.616323177038609</v>
      </c>
      <c r="DQ53" s="9">
        <v>118.47188438975533</v>
      </c>
      <c r="DR53" s="9">
        <f>'[10]S_Index G_Rates'!H79</f>
        <v>161.49756798048094</v>
      </c>
      <c r="DS53" s="9"/>
      <c r="DT53" s="9"/>
      <c r="DU53" s="91">
        <f t="shared" si="45"/>
        <v>1.2766501239755534E-2</v>
      </c>
      <c r="DV53" s="91">
        <f t="shared" ref="DV53:EF53" si="82">(BD53/BD41)-1</f>
        <v>-2.2089628827582475E-2</v>
      </c>
      <c r="DW53" s="91">
        <f t="shared" si="82"/>
        <v>3.891431431309722E-2</v>
      </c>
      <c r="DX53" s="91">
        <f t="shared" si="82"/>
        <v>2.4559733460256972E-2</v>
      </c>
      <c r="DY53" s="91">
        <f t="shared" si="82"/>
        <v>-0.13494264250363774</v>
      </c>
      <c r="DZ53" s="91">
        <f t="shared" si="82"/>
        <v>0.12750050128678025</v>
      </c>
      <c r="EA53" s="91">
        <f t="shared" si="82"/>
        <v>2.8226803250176014E-2</v>
      </c>
      <c r="EB53" s="91">
        <f t="shared" si="82"/>
        <v>2.8646903981819127E-2</v>
      </c>
      <c r="EC53" s="91">
        <f t="shared" si="82"/>
        <v>0.14447924712579474</v>
      </c>
      <c r="ED53" s="91">
        <f t="shared" si="82"/>
        <v>5.476597185681209E-2</v>
      </c>
      <c r="EE53" s="91">
        <f t="shared" si="82"/>
        <v>-5.0330110005237017E-2</v>
      </c>
      <c r="EF53" s="91">
        <f t="shared" si="82"/>
        <v>0.11066590924834818</v>
      </c>
    </row>
    <row r="54" spans="1:136" x14ac:dyDescent="0.25">
      <c r="A54" s="72">
        <f>'[6]SEA Index'!A53</f>
        <v>38777</v>
      </c>
      <c r="B54" s="63">
        <f>'[6]SEA Index'!B53</f>
        <v>92.995362757602294</v>
      </c>
      <c r="C54" s="63">
        <f>'[6]SEA Index'!C53</f>
        <v>103.735559885519</v>
      </c>
      <c r="D54" s="63">
        <f>'[6]SEA Index'!D53</f>
        <v>90.121271592468489</v>
      </c>
      <c r="E54" s="63">
        <f>'[6]SEA Index'!E53</f>
        <v>114.19885221220395</v>
      </c>
      <c r="F54" s="63">
        <f>'[6]SEA Index'!F53</f>
        <v>103.59867191798423</v>
      </c>
      <c r="G54" s="63">
        <f>'[1]Index Data'!G53</f>
        <v>125.5965361028973</v>
      </c>
      <c r="H54" s="63">
        <f>'[6]SEA Index'!H53</f>
        <v>116.64920914418406</v>
      </c>
      <c r="I54" s="63">
        <f>'[6]SEA Index'!I53</f>
        <v>110.00036989442651</v>
      </c>
      <c r="J54" s="63">
        <f>'[6]SEA Index'!J53</f>
        <v>109.64589514832815</v>
      </c>
      <c r="K54" s="63">
        <f>'[6]SEA Index'!K53</f>
        <v>100.14865983522009</v>
      </c>
      <c r="L54" s="101">
        <f>'[6]SEA Index'!L53</f>
        <v>109.64975010739046</v>
      </c>
      <c r="N54" s="74">
        <v>38777</v>
      </c>
      <c r="O54" s="43">
        <f>'[2]Final Indices (SA)'!B54</f>
        <v>111.8319376741118</v>
      </c>
      <c r="P54" s="43">
        <f>'[2]Final Indices (SA)'!C54</f>
        <v>92.349621432687414</v>
      </c>
      <c r="Q54" s="43">
        <f>'[2]Final Indices (SA)'!D54</f>
        <v>102.95868923197391</v>
      </c>
      <c r="R54" s="43">
        <f>'[2]Final Indices (SA)'!E54</f>
        <v>104.07098590310865</v>
      </c>
      <c r="S54" s="43">
        <f>'[2]Final Indices (SA)'!F54</f>
        <v>106.16717296201715</v>
      </c>
      <c r="T54" s="43">
        <f>'[2]Final Indices (SA)'!G54</f>
        <v>110.80330695809027</v>
      </c>
      <c r="U54" s="43">
        <f>'[2]Final Indices (SA)'!H54</f>
        <v>105.82815201858104</v>
      </c>
      <c r="V54" s="43">
        <f>'[2]Final Indices (SA)'!I54</f>
        <v>110.24431394454466</v>
      </c>
      <c r="W54" s="43">
        <f>'[2]Final Indices (SA)'!J54</f>
        <v>119.05796166754462</v>
      </c>
      <c r="X54" s="43">
        <f>'[2]Final Indices (SA)'!K54</f>
        <v>108.79783306719889</v>
      </c>
      <c r="Y54" s="43">
        <f>'[2]Final Indices (SA)'!L54</f>
        <v>98.159310619677882</v>
      </c>
      <c r="Z54" s="43">
        <f>'[2]Final Indices (SA)'!M54</f>
        <v>110.83801666939206</v>
      </c>
      <c r="AA54" s="33"/>
      <c r="AB54" s="74">
        <v>38777</v>
      </c>
      <c r="AC54" s="9">
        <f>'[3]Seasonal Adjustment'!$G53</f>
        <v>117.3215718184849</v>
      </c>
      <c r="AD54" s="34">
        <f>'[8]Final Indices (SA)'!C54</f>
        <v>105.43847992604718</v>
      </c>
      <c r="AE54" s="9">
        <f>'[3]Seasonal Adjustment'!$U53</f>
        <v>102.98937313365315</v>
      </c>
      <c r="AF54" s="9">
        <f>'[3]Final Indices (SA)'!E54</f>
        <v>97.92797570321288</v>
      </c>
      <c r="AG54" s="9">
        <f>'[3]Final Indices (SA)'!F54</f>
        <v>109.77751041321611</v>
      </c>
      <c r="AH54" s="9">
        <f>'[3]Final Indices (SA)'!G54</f>
        <v>111.94053912105939</v>
      </c>
      <c r="AI54" s="9">
        <f>'[3]Final Indices (SA)'!H54</f>
        <v>112.05145260264456</v>
      </c>
      <c r="AJ54" s="9">
        <f>'[3]Final Indices (SA)'!I54</f>
        <v>103.66415421779477</v>
      </c>
      <c r="AK54" s="9">
        <f>'[3]Final Indices (SA)'!J54</f>
        <v>108.66775077389013</v>
      </c>
      <c r="AL54" s="9">
        <f>'[3]Final Indices (SA)'!K54</f>
        <v>95.593861474897096</v>
      </c>
      <c r="AM54" s="9">
        <f>'[3]Final Indices (SA)'!L54</f>
        <v>113.6764945962835</v>
      </c>
      <c r="AN54" s="74">
        <v>38777</v>
      </c>
      <c r="AO54" s="73">
        <f>'[9]Final Indices (SA)'!B54</f>
        <v>110.10602608436841</v>
      </c>
      <c r="AP54" s="73">
        <f>'[9]Final Indices (SA)'!C54</f>
        <v>94.605766571884743</v>
      </c>
      <c r="AQ54" s="73">
        <f>'[9]Final Indices (SA)'!D54</f>
        <v>101.72950410973894</v>
      </c>
      <c r="AR54" s="73">
        <f>'[9]Final Indices (SA)'!E54</f>
        <v>98.157114456320613</v>
      </c>
      <c r="AS54" s="73">
        <f>'[9]Final Indices (SA)'!F54</f>
        <v>78.257571930943371</v>
      </c>
      <c r="AT54" s="73">
        <f>'[9]Final Indices (SA)'!G54</f>
        <v>111.22696232045597</v>
      </c>
      <c r="AU54" s="73">
        <f>'[9]Final Indices (SA)'!H54</f>
        <v>114.67564339611818</v>
      </c>
      <c r="AV54" s="73">
        <f>'[9]Final Indices (SA)'!I54</f>
        <v>113.02518638702858</v>
      </c>
      <c r="AW54" s="73">
        <f>'[9]Final Indices (SA)'!J54</f>
        <v>122.0897266920328</v>
      </c>
      <c r="AX54" s="73">
        <f>'[9]Final Indices (SA)'!K54</f>
        <v>109.43887047636943</v>
      </c>
      <c r="AY54" s="73">
        <f>'[9]Final Indices (SA)'!L54</f>
        <v>101.12185191926943</v>
      </c>
      <c r="AZ54" s="134">
        <f>'[9]Final Indices (SA)'!M54</f>
        <v>110.48299156829258</v>
      </c>
      <c r="BA54" s="34"/>
      <c r="BB54" s="75">
        <v>38777</v>
      </c>
      <c r="BC54" s="34">
        <f>'[5]Final Indices (SA)'!B54</f>
        <v>101.32525887680374</v>
      </c>
      <c r="BD54" s="34">
        <f>'[5]Final Indices (SA)'!C54</f>
        <v>98.499554692015948</v>
      </c>
      <c r="BE54" s="34">
        <f>'[5]Final Indices (SA)'!D54</f>
        <v>102.90285727001344</v>
      </c>
      <c r="BF54" s="34">
        <f>'[5]Final Indices (SA)'!E54</f>
        <v>102.01733915892262</v>
      </c>
      <c r="BG54" s="34">
        <f>'[5]Final Indices (SA)'!F54</f>
        <v>94.104112877662502</v>
      </c>
      <c r="BH54" s="34">
        <f>'[5]Final Indices (SA)'!G54</f>
        <v>111.76200796680628</v>
      </c>
      <c r="BI54" s="34">
        <f>'[5]Final Indices (SA)'!H54</f>
        <v>105.75642408160515</v>
      </c>
      <c r="BJ54" s="34">
        <f>'[5]Final Indices (SA)'!J54</f>
        <v>106.01220267836422</v>
      </c>
      <c r="BK54" s="34">
        <f>'[5]Final Indices (SA)'!I54</f>
        <v>116.77436986778345</v>
      </c>
      <c r="BL54" s="34">
        <f>'[5]Final Indices (SA)'!K54</f>
        <v>106.80907368012078</v>
      </c>
      <c r="BM54" s="34">
        <f>'[5]Final Indices (SA)'!L54</f>
        <v>97.562540434681694</v>
      </c>
      <c r="BN54" s="34">
        <f>'[5]Final Indices (SA)'!M54</f>
        <v>109.47754456192094</v>
      </c>
      <c r="BO54" s="84">
        <v>38777</v>
      </c>
      <c r="BP54" s="22">
        <f t="shared" si="1"/>
        <v>-8.390918065153008E-2</v>
      </c>
      <c r="BQ54" s="22">
        <f t="shared" si="2"/>
        <v>4.4610221894898272E-2</v>
      </c>
      <c r="BR54" s="22">
        <f t="shared" si="3"/>
        <v>0.10383119768077265</v>
      </c>
      <c r="BS54" s="22">
        <f t="shared" si="4"/>
        <v>0.20408326953375711</v>
      </c>
      <c r="BT54" s="22">
        <f t="shared" si="5"/>
        <v>2.326504684770514E-2</v>
      </c>
      <c r="BU54" s="22">
        <f t="shared" si="6"/>
        <v>0.13671628543939396</v>
      </c>
      <c r="BV54" s="22">
        <f t="shared" si="7"/>
        <v>0.27395639883385159</v>
      </c>
      <c r="BW54" s="22">
        <f t="shared" si="8"/>
        <v>0.14395633311945288</v>
      </c>
      <c r="BX54" s="22">
        <f t="shared" si="9"/>
        <v>0.11810224819395732</v>
      </c>
      <c r="BY54" s="22">
        <f t="shared" si="10"/>
        <v>-8.5202038400181701E-3</v>
      </c>
      <c r="BZ54" s="22">
        <f t="shared" si="11"/>
        <v>0.12771057214114334</v>
      </c>
      <c r="CB54" s="22">
        <f t="shared" si="44"/>
        <v>0.16795517291398143</v>
      </c>
      <c r="CC54" s="22">
        <f t="shared" si="12"/>
        <v>-0.12398924012170931</v>
      </c>
      <c r="CD54" s="22">
        <f t="shared" si="13"/>
        <v>3.3928419557129885E-2</v>
      </c>
      <c r="CE54" s="22">
        <f t="shared" si="14"/>
        <v>5.8210422812192686E-2</v>
      </c>
      <c r="CF54" s="22">
        <f t="shared" si="15"/>
        <v>0.13597394605341728</v>
      </c>
      <c r="CG54" s="22">
        <f t="shared" si="16"/>
        <v>0.12984711432619411</v>
      </c>
      <c r="CH54" s="22">
        <f t="shared" si="17"/>
        <v>6.8467886139331968E-2</v>
      </c>
      <c r="CI54" s="22">
        <f t="shared" si="18"/>
        <v>0.12533694719271504</v>
      </c>
      <c r="CJ54" s="22">
        <f t="shared" si="18"/>
        <v>0.23553843186266366</v>
      </c>
      <c r="CK54" s="22">
        <f t="shared" si="19"/>
        <v>0.10922181400059627</v>
      </c>
      <c r="CL54" s="22">
        <f t="shared" si="20"/>
        <v>-1.4580205795452716E-2</v>
      </c>
      <c r="CM54" s="22">
        <f t="shared" si="21"/>
        <v>0.12563378625450139</v>
      </c>
      <c r="CO54" s="22">
        <f t="shared" si="22"/>
        <v>0.20309664375224079</v>
      </c>
      <c r="CP54" s="22">
        <f t="shared" si="23"/>
        <v>7.9883587438759562E-2</v>
      </c>
      <c r="CQ54" s="22">
        <f t="shared" si="24"/>
        <v>2.3111612175873653E-2</v>
      </c>
      <c r="CR54" s="22">
        <f t="shared" si="25"/>
        <v>-2.6999958229013465E-2</v>
      </c>
      <c r="CS54" s="22">
        <f t="shared" si="26"/>
        <v>9.2275844996071665E-2</v>
      </c>
      <c r="CT54" s="22">
        <f t="shared" si="27"/>
        <v>0.11966980871604682</v>
      </c>
      <c r="CU54" s="22">
        <f t="shared" si="28"/>
        <v>0.12161151713175866</v>
      </c>
      <c r="CV54" s="22">
        <f t="shared" si="28"/>
        <v>7.3988641198398541E-2</v>
      </c>
      <c r="CW54" s="22">
        <f t="shared" si="29"/>
        <v>9.576570195779488E-2</v>
      </c>
      <c r="CX54" s="22">
        <f t="shared" si="30"/>
        <v>-5.3120694755802833E-2</v>
      </c>
      <c r="CY54" s="22">
        <f t="shared" si="31"/>
        <v>0.15723904397213584</v>
      </c>
      <c r="DA54" s="36">
        <f t="shared" si="32"/>
        <v>0.16135084319903603</v>
      </c>
      <c r="DB54" s="36">
        <f t="shared" si="33"/>
        <v>-8.2091211995693802E-2</v>
      </c>
      <c r="DC54" s="36">
        <f t="shared" si="34"/>
        <v>3.9831341559450451E-2</v>
      </c>
      <c r="DD54" s="36">
        <f t="shared" si="35"/>
        <v>-4.8192771084337283E-2</v>
      </c>
      <c r="DE54" s="36">
        <f t="shared" si="36"/>
        <v>-0.26632413210489236</v>
      </c>
      <c r="DF54" s="36">
        <f t="shared" si="37"/>
        <v>0.12138515216033197</v>
      </c>
      <c r="DG54" s="36">
        <f t="shared" si="38"/>
        <v>0.17713112495924133</v>
      </c>
      <c r="DH54" s="36">
        <f t="shared" si="39"/>
        <v>0.19894373270227184</v>
      </c>
      <c r="DI54" s="36">
        <f t="shared" si="39"/>
        <v>0.32436377881049472</v>
      </c>
      <c r="DJ54" s="36">
        <f t="shared" si="40"/>
        <v>0.12601289077157185</v>
      </c>
      <c r="DK54" s="36">
        <f t="shared" si="41"/>
        <v>1.514478085455595E-2</v>
      </c>
      <c r="DL54" s="36">
        <f t="shared" si="42"/>
        <v>0.13004108540046433</v>
      </c>
      <c r="DN54" s="9">
        <f>'[10]S_Index G_Rates'!K61</f>
        <v>155.02563704131353</v>
      </c>
      <c r="DO54" s="9">
        <f t="shared" si="0"/>
        <v>96.104849047608383</v>
      </c>
      <c r="DQ54" s="9">
        <v>118.98697953927599</v>
      </c>
      <c r="DR54" s="9">
        <f>'[10]S_Index G_Rates'!H80</f>
        <v>160.65241887089542</v>
      </c>
      <c r="DS54" s="9"/>
      <c r="DT54" s="9"/>
      <c r="DU54" s="91">
        <f t="shared" si="45"/>
        <v>5.00546244109632E-2</v>
      </c>
      <c r="DV54" s="91">
        <f t="shared" ref="DV54:EF54" si="83">(BD54/BD42)-1</f>
        <v>-2.7222832854362444E-2</v>
      </c>
      <c r="DW54" s="91">
        <f t="shared" si="83"/>
        <v>3.4084675059506298E-2</v>
      </c>
      <c r="DX54" s="91">
        <f t="shared" si="83"/>
        <v>1.1757958130197643E-2</v>
      </c>
      <c r="DY54" s="91">
        <f t="shared" si="83"/>
        <v>-0.16520702749204219</v>
      </c>
      <c r="DZ54" s="91">
        <f t="shared" si="83"/>
        <v>0.11847539623225845</v>
      </c>
      <c r="EA54" s="91">
        <f t="shared" si="83"/>
        <v>5.8137897528411031E-2</v>
      </c>
      <c r="EB54" s="91">
        <f t="shared" si="83"/>
        <v>3.7886081812657846E-2</v>
      </c>
      <c r="EC54" s="91">
        <f t="shared" si="83"/>
        <v>0.20907599240624597</v>
      </c>
      <c r="ED54" s="91">
        <f t="shared" si="83"/>
        <v>6.8552498453554822E-2</v>
      </c>
      <c r="EE54" s="91">
        <f t="shared" si="83"/>
        <v>-6.1056114992676269E-2</v>
      </c>
      <c r="EF54" s="91">
        <f t="shared" si="83"/>
        <v>0.13803659144680425</v>
      </c>
    </row>
    <row r="55" spans="1:136" x14ac:dyDescent="0.25">
      <c r="A55" s="72">
        <f>'[6]SEA Index'!A54</f>
        <v>38808</v>
      </c>
      <c r="B55" s="63">
        <f>'[6]SEA Index'!B54</f>
        <v>95.102301521948334</v>
      </c>
      <c r="C55" s="63">
        <f>'[6]SEA Index'!C54</f>
        <v>103.37004616086932</v>
      </c>
      <c r="D55" s="63">
        <f>'[6]SEA Index'!D54</f>
        <v>91.90561937077959</v>
      </c>
      <c r="E55" s="63">
        <f>'[6]SEA Index'!E54</f>
        <v>113.49283494237771</v>
      </c>
      <c r="F55" s="63">
        <f>'[6]SEA Index'!F54</f>
        <v>103.69288666365024</v>
      </c>
      <c r="G55" s="63">
        <f>'[1]Index Data'!G54</f>
        <v>127.9157572068415</v>
      </c>
      <c r="H55" s="63">
        <f>'[6]SEA Index'!H54</f>
        <v>118.86655007828314</v>
      </c>
      <c r="I55" s="63">
        <f>'[6]SEA Index'!I54</f>
        <v>113.70378717136794</v>
      </c>
      <c r="J55" s="63">
        <f>'[6]SEA Index'!J54</f>
        <v>111.30274360130548</v>
      </c>
      <c r="K55" s="63">
        <f>'[6]SEA Index'!K54</f>
        <v>100.93842680673512</v>
      </c>
      <c r="L55" s="101">
        <f>'[6]SEA Index'!L54</f>
        <v>110.43576626998433</v>
      </c>
      <c r="N55" s="74">
        <v>38808</v>
      </c>
      <c r="O55" s="43">
        <f>'[2]Final Indices (SA)'!B55</f>
        <v>110.79288918231974</v>
      </c>
      <c r="P55" s="43">
        <f>'[2]Final Indices (SA)'!C55</f>
        <v>94.10069909580335</v>
      </c>
      <c r="Q55" s="43">
        <f>'[2]Final Indices (SA)'!D55</f>
        <v>102.68198445182297</v>
      </c>
      <c r="R55" s="43">
        <f>'[2]Final Indices (SA)'!E55</f>
        <v>103.61087274804913</v>
      </c>
      <c r="S55" s="43">
        <f>'[2]Final Indices (SA)'!F55</f>
        <v>105.12076404429507</v>
      </c>
      <c r="T55" s="43">
        <f>'[2]Final Indices (SA)'!G55</f>
        <v>110.0865254683319</v>
      </c>
      <c r="U55" s="43">
        <f>'[2]Final Indices (SA)'!H55</f>
        <v>106.8440458357653</v>
      </c>
      <c r="V55" s="43">
        <f>'[2]Final Indices (SA)'!I55</f>
        <v>110.19845371225138</v>
      </c>
      <c r="W55" s="43">
        <f>'[2]Final Indices (SA)'!J55</f>
        <v>117.766594137987</v>
      </c>
      <c r="X55" s="43">
        <f>'[2]Final Indices (SA)'!K55</f>
        <v>108.61354976789336</v>
      </c>
      <c r="Y55" s="43">
        <f>'[2]Final Indices (SA)'!L55</f>
        <v>96.798503627600368</v>
      </c>
      <c r="Z55" s="43">
        <f>'[2]Final Indices (SA)'!M55</f>
        <v>112.20581486026624</v>
      </c>
      <c r="AA55" s="33"/>
      <c r="AB55" s="74">
        <v>38808</v>
      </c>
      <c r="AC55" s="9">
        <f>'[3]Seasonal Adjustment'!$G54</f>
        <v>115.28641713637225</v>
      </c>
      <c r="AD55" s="34">
        <f>'[8]Final Indices (SA)'!C55</f>
        <v>106.20605750208557</v>
      </c>
      <c r="AE55" s="9">
        <f>'[3]Seasonal Adjustment'!$U54</f>
        <v>101.48525604606</v>
      </c>
      <c r="AF55" s="9">
        <f>'[3]Final Indices (SA)'!E55</f>
        <v>115.80864061690555</v>
      </c>
      <c r="AG55" s="9">
        <f>'[3]Final Indices (SA)'!F55</f>
        <v>111.88562488480318</v>
      </c>
      <c r="AH55" s="9">
        <f>'[3]Final Indices (SA)'!G55</f>
        <v>112.73890353411377</v>
      </c>
      <c r="AI55" s="9">
        <f>'[3]Final Indices (SA)'!H55</f>
        <v>112.95074275479121</v>
      </c>
      <c r="AJ55" s="9">
        <f>'[3]Final Indices (SA)'!I55</f>
        <v>101.36014913639306</v>
      </c>
      <c r="AK55" s="9">
        <f>'[3]Final Indices (SA)'!J55</f>
        <v>109.16289168585256</v>
      </c>
      <c r="AL55" s="9">
        <f>'[3]Final Indices (SA)'!K55</f>
        <v>97.863169638019954</v>
      </c>
      <c r="AM55" s="9">
        <f>'[3]Final Indices (SA)'!L55</f>
        <v>111.54645009928501</v>
      </c>
      <c r="AN55" s="74">
        <v>38808</v>
      </c>
      <c r="AO55" s="73">
        <f>'[9]Final Indices (SA)'!B55</f>
        <v>106.56285467988566</v>
      </c>
      <c r="AP55" s="73">
        <f>'[9]Final Indices (SA)'!C55</f>
        <v>93.567813790817098</v>
      </c>
      <c r="AQ55" s="73">
        <f>'[9]Final Indices (SA)'!D55</f>
        <v>101.23647335361773</v>
      </c>
      <c r="AR55" s="73">
        <f>'[9]Final Indices (SA)'!E55</f>
        <v>98.960347375138355</v>
      </c>
      <c r="AS55" s="73">
        <f>'[9]Final Indices (SA)'!F55</f>
        <v>89.896718271142461</v>
      </c>
      <c r="AT55" s="73">
        <f>'[9]Final Indices (SA)'!G55</f>
        <v>112.13202722079346</v>
      </c>
      <c r="AU55" s="73">
        <f>'[9]Final Indices (SA)'!H55</f>
        <v>113.00930798834719</v>
      </c>
      <c r="AV55" s="73">
        <f>'[9]Final Indices (SA)'!I55</f>
        <v>113.20741207091473</v>
      </c>
      <c r="AW55" s="73">
        <f>'[9]Final Indices (SA)'!J55</f>
        <v>120.38508575884876</v>
      </c>
      <c r="AX55" s="73">
        <f>'[9]Final Indices (SA)'!K55</f>
        <v>108.84793607371921</v>
      </c>
      <c r="AY55" s="73">
        <f>'[9]Final Indices (SA)'!L55</f>
        <v>100.92661230977093</v>
      </c>
      <c r="AZ55" s="134">
        <f>'[9]Final Indices (SA)'!M55</f>
        <v>110.394737171326</v>
      </c>
      <c r="BA55" s="34"/>
      <c r="BB55" s="75">
        <v>38808</v>
      </c>
      <c r="BC55" s="137">
        <f>'[5]Final Indices (SA)'!B55</f>
        <v>98.83299569007896</v>
      </c>
      <c r="BD55" s="137">
        <f>'[5]Final Indices (SA)'!C55</f>
        <v>99.077343974513681</v>
      </c>
      <c r="BE55" s="137">
        <f>'[5]Final Indices (SA)'!D55</f>
        <v>102.73206536707492</v>
      </c>
      <c r="BF55" s="137">
        <f>'[5]Final Indices (SA)'!E55</f>
        <v>102.41803753279329</v>
      </c>
      <c r="BG55" s="137">
        <f>'[5]Final Indices (SA)'!F55</f>
        <v>89.414783041375443</v>
      </c>
      <c r="BH55" s="137">
        <f>'[5]Final Indices (SA)'!G55</f>
        <v>110.82680140785624</v>
      </c>
      <c r="BI55" s="137">
        <f>'[5]Final Indices (SA)'!H55</f>
        <v>106.76070739151213</v>
      </c>
      <c r="BJ55" s="137">
        <f>'[5]Final Indices (SA)'!J55</f>
        <v>106.93795229839844</v>
      </c>
      <c r="BK55" s="137">
        <f>'[5]Final Indices (SA)'!I55</f>
        <v>106.21868044009295</v>
      </c>
      <c r="BL55" s="137">
        <f>'[5]Final Indices (SA)'!K55</f>
        <v>105.23991704754883</v>
      </c>
      <c r="BM55" s="137">
        <f>'[5]Final Indices (SA)'!L55</f>
        <v>97.559385968929504</v>
      </c>
      <c r="BN55" s="137">
        <f>'[5]Final Indices (SA)'!M55</f>
        <v>107.87267263148357</v>
      </c>
      <c r="BO55" s="84">
        <v>38808</v>
      </c>
      <c r="BP55" s="22">
        <f t="shared" si="1"/>
        <v>-8.8428974600188281E-2</v>
      </c>
      <c r="BQ55" s="22">
        <f t="shared" si="2"/>
        <v>4.00054467763169E-2</v>
      </c>
      <c r="BR55" s="22">
        <f t="shared" si="3"/>
        <v>9.5420397306893667E-2</v>
      </c>
      <c r="BS55" s="22">
        <f t="shared" si="4"/>
        <v>0.16956200957597201</v>
      </c>
      <c r="BT55" s="22">
        <f t="shared" si="5"/>
        <v>2.4173617547111448E-2</v>
      </c>
      <c r="BU55" s="22">
        <f t="shared" si="6"/>
        <v>0.15895256821227832</v>
      </c>
      <c r="BV55" s="22">
        <f t="shared" si="7"/>
        <v>0.2688583691962263</v>
      </c>
      <c r="BW55" s="22">
        <f t="shared" si="8"/>
        <v>0.17110981853467178</v>
      </c>
      <c r="BX55" s="22">
        <f t="shared" si="9"/>
        <v>0.15032888436010294</v>
      </c>
      <c r="BY55" s="22">
        <f t="shared" si="10"/>
        <v>-6.1105645936765374E-3</v>
      </c>
      <c r="BZ55" s="22">
        <f t="shared" si="11"/>
        <v>0.1574012595171852</v>
      </c>
      <c r="CB55" s="22">
        <f t="shared" si="44"/>
        <v>0.14372793443761189</v>
      </c>
      <c r="CC55" s="22">
        <f t="shared" si="12"/>
        <v>-8.9957234168752009E-2</v>
      </c>
      <c r="CD55" s="22">
        <f t="shared" si="13"/>
        <v>2.8682501225298918E-2</v>
      </c>
      <c r="CE55" s="22">
        <f t="shared" si="14"/>
        <v>9.5343680709534029E-2</v>
      </c>
      <c r="CF55" s="22">
        <f t="shared" si="15"/>
        <v>0.27060801235733201</v>
      </c>
      <c r="CG55" s="22">
        <f t="shared" si="16"/>
        <v>0.13025095883553228</v>
      </c>
      <c r="CH55" s="22">
        <f t="shared" si="17"/>
        <v>0.12978998201773173</v>
      </c>
      <c r="CI55" s="22">
        <f t="shared" si="18"/>
        <v>0.1329500742571319</v>
      </c>
      <c r="CJ55" s="22">
        <f t="shared" si="18"/>
        <v>0.23981080551509271</v>
      </c>
      <c r="CK55" s="22">
        <f t="shared" si="19"/>
        <v>0.12564390858956132</v>
      </c>
      <c r="CL55" s="22">
        <f t="shared" si="20"/>
        <v>-3.0759614060829499E-2</v>
      </c>
      <c r="CM55" s="22">
        <f t="shared" si="21"/>
        <v>0.16136711276103077</v>
      </c>
      <c r="CO55" s="22">
        <f t="shared" si="22"/>
        <v>0.18932230591832777</v>
      </c>
      <c r="CP55" s="22">
        <f t="shared" si="23"/>
        <v>8.931426153851163E-2</v>
      </c>
      <c r="CQ55" s="22">
        <f t="shared" si="24"/>
        <v>1.4176663031624903E-2</v>
      </c>
      <c r="CR55" s="22">
        <f t="shared" si="25"/>
        <v>0.22934692162332082</v>
      </c>
      <c r="CS55" s="22">
        <f t="shared" si="26"/>
        <v>0.12599885114835518</v>
      </c>
      <c r="CT55" s="22">
        <f t="shared" si="27"/>
        <v>0.17029937318354404</v>
      </c>
      <c r="CU55" s="22">
        <f t="shared" si="28"/>
        <v>0.16132120719412968</v>
      </c>
      <c r="CV55" s="22">
        <f t="shared" si="28"/>
        <v>2.7905316162057936E-2</v>
      </c>
      <c r="CW55" s="22">
        <f t="shared" si="29"/>
        <v>0.11085660260540497</v>
      </c>
      <c r="CX55" s="22">
        <f t="shared" si="30"/>
        <v>-1.6355002971290111E-2</v>
      </c>
      <c r="CY55" s="22">
        <f t="shared" si="31"/>
        <v>0.12932674487336659</v>
      </c>
      <c r="DA55" s="36">
        <f t="shared" si="32"/>
        <v>7.8949732854408206E-2</v>
      </c>
      <c r="DB55" s="36">
        <f t="shared" si="33"/>
        <v>-9.5118900919603844E-2</v>
      </c>
      <c r="DC55" s="36">
        <f t="shared" si="34"/>
        <v>2.5725058927280386E-2</v>
      </c>
      <c r="DD55" s="36">
        <f t="shared" si="35"/>
        <v>-2.9477445288075055E-2</v>
      </c>
      <c r="DE55" s="36">
        <f t="shared" si="36"/>
        <v>-0.1123972179606364</v>
      </c>
      <c r="DF55" s="36">
        <f t="shared" si="37"/>
        <v>0.13848376771137483</v>
      </c>
      <c r="DG55" s="36">
        <f t="shared" si="38"/>
        <v>0.16370254085301905</v>
      </c>
      <c r="DH55" s="36">
        <f t="shared" si="39"/>
        <v>0.20799970094103215</v>
      </c>
      <c r="DI55" s="36">
        <f t="shared" si="39"/>
        <v>0.34331447628233103</v>
      </c>
      <c r="DJ55" s="36">
        <f t="shared" si="40"/>
        <v>0.12440900238272934</v>
      </c>
      <c r="DK55" s="36">
        <f t="shared" si="41"/>
        <v>5.9671913158330092E-3</v>
      </c>
      <c r="DL55" s="36">
        <f t="shared" si="42"/>
        <v>0.14233680338706933</v>
      </c>
      <c r="DN55" s="9">
        <f>'[10]S_Index G_Rates'!K62</f>
        <v>151.00330687598125</v>
      </c>
      <c r="DO55" s="9">
        <f t="shared" si="0"/>
        <v>93.611290944983821</v>
      </c>
      <c r="DQ55" s="9">
        <v>119.50207468879668</v>
      </c>
      <c r="DR55" s="9">
        <f>'[10]S_Index G_Rates'!H81</f>
        <v>154.07406523904621</v>
      </c>
      <c r="DS55" s="9"/>
      <c r="DT55" s="9"/>
      <c r="DU55" s="91">
        <f t="shared" si="45"/>
        <v>-5.8806062667704495E-3</v>
      </c>
      <c r="DV55" s="91">
        <f t="shared" ref="DV55:EF55" si="84">(BD55/BD43)-1</f>
        <v>3.3480302541490925E-3</v>
      </c>
      <c r="DW55" s="91">
        <f t="shared" si="84"/>
        <v>3.0489981495009699E-2</v>
      </c>
      <c r="DX55" s="91">
        <f t="shared" si="84"/>
        <v>1.1364703672396059E-2</v>
      </c>
      <c r="DY55" s="91">
        <f t="shared" si="84"/>
        <v>-0.15017803898998638</v>
      </c>
      <c r="DZ55" s="91">
        <f t="shared" si="84"/>
        <v>0.12399719660685626</v>
      </c>
      <c r="EA55" s="91">
        <f t="shared" si="84"/>
        <v>0.11103444314277411</v>
      </c>
      <c r="EB55" s="91">
        <f t="shared" si="84"/>
        <v>7.6596381136616154E-2</v>
      </c>
      <c r="EC55" s="91">
        <f t="shared" si="84"/>
        <v>7.4595929480219425E-2</v>
      </c>
      <c r="ED55" s="91">
        <f t="shared" si="84"/>
        <v>6.3533078063232828E-2</v>
      </c>
      <c r="EE55" s="91">
        <f t="shared" si="84"/>
        <v>-5.0436957058117127E-2</v>
      </c>
      <c r="EF55" s="91">
        <f t="shared" si="84"/>
        <v>0.12002366348236815</v>
      </c>
    </row>
    <row r="56" spans="1:136" x14ac:dyDescent="0.25">
      <c r="A56" s="72">
        <f>'[6]SEA Index'!A55</f>
        <v>38838</v>
      </c>
      <c r="B56" s="63">
        <f>'[6]SEA Index'!B55</f>
        <v>95.680375514944089</v>
      </c>
      <c r="C56" s="63">
        <f>'[6]SEA Index'!C55</f>
        <v>102.34875663730992</v>
      </c>
      <c r="D56" s="63">
        <f>'[6]SEA Index'!D55</f>
        <v>89.062104176031369</v>
      </c>
      <c r="E56" s="63">
        <f>'[6]SEA Index'!E55</f>
        <v>113.57285912440645</v>
      </c>
      <c r="F56" s="63">
        <f>'[6]SEA Index'!F55</f>
        <v>104.23712829882888</v>
      </c>
      <c r="G56" s="63">
        <f>'[1]Index Data'!G55</f>
        <v>126.09473976264853</v>
      </c>
      <c r="H56" s="63">
        <f>'[6]SEA Index'!H55</f>
        <v>118.68459076406945</v>
      </c>
      <c r="I56" s="63">
        <f>'[6]SEA Index'!I55</f>
        <v>113.3629820778299</v>
      </c>
      <c r="J56" s="63">
        <f>'[6]SEA Index'!J55</f>
        <v>111.97926816837064</v>
      </c>
      <c r="K56" s="63">
        <f>'[6]SEA Index'!K55</f>
        <v>98.570132878959498</v>
      </c>
      <c r="L56" s="101">
        <f>'[6]SEA Index'!L55</f>
        <v>113.77653244189064</v>
      </c>
      <c r="N56" s="74">
        <v>38838</v>
      </c>
      <c r="O56" s="43">
        <f>'[2]Final Indices (SA)'!B56</f>
        <v>110.79690025241705</v>
      </c>
      <c r="P56" s="43">
        <f>'[2]Final Indices (SA)'!C56</f>
        <v>92.317324720925825</v>
      </c>
      <c r="Q56" s="43">
        <f>'[2]Final Indices (SA)'!D56</f>
        <v>102.20876745554605</v>
      </c>
      <c r="R56" s="43">
        <f>'[2]Final Indices (SA)'!E56</f>
        <v>104.27487706853583</v>
      </c>
      <c r="S56" s="43">
        <f>'[2]Final Indices (SA)'!F56</f>
        <v>107.59386296235246</v>
      </c>
      <c r="T56" s="43">
        <f>'[2]Final Indices (SA)'!G56</f>
        <v>109.97939656188547</v>
      </c>
      <c r="U56" s="43">
        <f>'[2]Final Indices (SA)'!H56</f>
        <v>108.0232520542865</v>
      </c>
      <c r="V56" s="43">
        <f>'[2]Final Indices (SA)'!I56</f>
        <v>110.76578114953911</v>
      </c>
      <c r="W56" s="43">
        <f>'[2]Final Indices (SA)'!J56</f>
        <v>116.83401894353022</v>
      </c>
      <c r="X56" s="43">
        <f>'[2]Final Indices (SA)'!K56</f>
        <v>108.8933888705961</v>
      </c>
      <c r="Y56" s="43">
        <f>'[2]Final Indices (SA)'!L56</f>
        <v>98.850890359149332</v>
      </c>
      <c r="Z56" s="43">
        <f>'[2]Final Indices (SA)'!M56</f>
        <v>110.15923930979268</v>
      </c>
      <c r="AA56" s="33"/>
      <c r="AB56" s="74">
        <v>38838</v>
      </c>
      <c r="AC56" s="9">
        <f>'[3]Seasonal Adjustment'!$G55</f>
        <v>114.04446978194433</v>
      </c>
      <c r="AD56" s="34">
        <f>'[8]Final Indices (SA)'!C56</f>
        <v>104.05116180743197</v>
      </c>
      <c r="AE56" s="9">
        <f>'[3]Seasonal Adjustment'!$U55</f>
        <v>99.103718374901121</v>
      </c>
      <c r="AF56" s="9">
        <f>'[3]Final Indices (SA)'!E56</f>
        <v>111.58863850880158</v>
      </c>
      <c r="AG56" s="9">
        <f>'[3]Final Indices (SA)'!F56</f>
        <v>114.40624855040498</v>
      </c>
      <c r="AH56" s="9">
        <f>'[3]Final Indices (SA)'!G56</f>
        <v>113.57710729359174</v>
      </c>
      <c r="AI56" s="9">
        <f>'[3]Final Indices (SA)'!H56</f>
        <v>113.65732913445954</v>
      </c>
      <c r="AJ56" s="9">
        <f>'[3]Final Indices (SA)'!I56</f>
        <v>96.723184631478759</v>
      </c>
      <c r="AK56" s="9">
        <f>'[3]Final Indices (SA)'!J56</f>
        <v>107.81553253137008</v>
      </c>
      <c r="AL56" s="9">
        <f>'[3]Final Indices (SA)'!K56</f>
        <v>98.67861181291309</v>
      </c>
      <c r="AM56" s="9">
        <f>'[3]Final Indices (SA)'!L56</f>
        <v>109.25927164011982</v>
      </c>
      <c r="AN56" s="74">
        <v>38838</v>
      </c>
      <c r="AO56" s="73">
        <f>'[9]Final Indices (SA)'!B56</f>
        <v>107.90340863419243</v>
      </c>
      <c r="AP56" s="73">
        <f>'[9]Final Indices (SA)'!C56</f>
        <v>95.138913978158186</v>
      </c>
      <c r="AQ56" s="73">
        <f>'[9]Final Indices (SA)'!D56</f>
        <v>102.18615984049504</v>
      </c>
      <c r="AR56" s="73">
        <f>'[9]Final Indices (SA)'!E56</f>
        <v>101.21773165150157</v>
      </c>
      <c r="AS56" s="73">
        <f>'[9]Final Indices (SA)'!F56</f>
        <v>93.749900802805186</v>
      </c>
      <c r="AT56" s="73">
        <f>'[9]Final Indices (SA)'!G56</f>
        <v>111.57639716814059</v>
      </c>
      <c r="AU56" s="73">
        <f>'[9]Final Indices (SA)'!H56</f>
        <v>114.52380262893317</v>
      </c>
      <c r="AV56" s="73">
        <f>'[9]Final Indices (SA)'!I56</f>
        <v>113.72871425341278</v>
      </c>
      <c r="AW56" s="73">
        <f>'[9]Final Indices (SA)'!J56</f>
        <v>119.55552534656491</v>
      </c>
      <c r="AX56" s="73">
        <f>'[9]Final Indices (SA)'!K56</f>
        <v>109.54124662845322</v>
      </c>
      <c r="AY56" s="73">
        <f>'[9]Final Indices (SA)'!L56</f>
        <v>101.12470730753861</v>
      </c>
      <c r="AZ56" s="134">
        <f>'[9]Final Indices (SA)'!M56</f>
        <v>111.26062474957192</v>
      </c>
      <c r="BA56" s="34"/>
      <c r="BB56" s="75">
        <v>38838</v>
      </c>
      <c r="BC56" s="137">
        <f>'[5]Final Indices (SA)'!B56</f>
        <v>99.705376506545491</v>
      </c>
      <c r="BD56" s="137">
        <f>'[5]Final Indices (SA)'!C56</f>
        <v>99.298993747787208</v>
      </c>
      <c r="BE56" s="137">
        <f>'[5]Final Indices (SA)'!D56</f>
        <v>102.33818973983422</v>
      </c>
      <c r="BF56" s="137">
        <f>'[5]Final Indices (SA)'!E56</f>
        <v>102.82865603623776</v>
      </c>
      <c r="BG56" s="137">
        <f>'[5]Final Indices (SA)'!F56</f>
        <v>83.89723664532886</v>
      </c>
      <c r="BH56" s="137">
        <f>'[5]Final Indices (SA)'!G56</f>
        <v>110.79113358311149</v>
      </c>
      <c r="BI56" s="137">
        <f>'[5]Final Indices (SA)'!H56</f>
        <v>107.89788789376084</v>
      </c>
      <c r="BJ56" s="137">
        <f>'[5]Final Indices (SA)'!J56</f>
        <v>106.14723286453913</v>
      </c>
      <c r="BK56" s="137">
        <f>'[5]Final Indices (SA)'!I56</f>
        <v>97.862061248768399</v>
      </c>
      <c r="BL56" s="137">
        <f>'[5]Final Indices (SA)'!K56</f>
        <v>103.87152424383967</v>
      </c>
      <c r="BM56" s="137">
        <f>'[5]Final Indices (SA)'!L56</f>
        <v>97.48888675057951</v>
      </c>
      <c r="BN56" s="137">
        <f>'[5]Final Indices (SA)'!M56</f>
        <v>106.54704111001885</v>
      </c>
      <c r="BO56" s="84">
        <v>38838</v>
      </c>
      <c r="BP56" s="22">
        <f t="shared" si="1"/>
        <v>3.1111111111111089E-2</v>
      </c>
      <c r="BQ56" s="22">
        <f t="shared" si="2"/>
        <v>1.9191356147161054E-2</v>
      </c>
      <c r="BR56" s="22">
        <f t="shared" si="3"/>
        <v>7.725025271556718E-2</v>
      </c>
      <c r="BS56" s="22">
        <f t="shared" si="4"/>
        <v>0.17555985781656114</v>
      </c>
      <c r="BT56" s="22">
        <f t="shared" si="5"/>
        <v>2.2861526658995324E-2</v>
      </c>
      <c r="BU56" s="22">
        <f t="shared" si="6"/>
        <v>7.9303819401174813E-2</v>
      </c>
      <c r="BV56" s="22">
        <f t="shared" si="7"/>
        <v>0.26191278659178185</v>
      </c>
      <c r="BW56" s="22">
        <f t="shared" si="8"/>
        <v>0.18762708515750637</v>
      </c>
      <c r="BX56" s="22">
        <f t="shared" si="9"/>
        <v>0.1499673041201397</v>
      </c>
      <c r="BY56" s="22">
        <f t="shared" si="10"/>
        <v>-1.6708591326726085E-2</v>
      </c>
      <c r="BZ56" s="22">
        <f t="shared" si="11"/>
        <v>0.16950813764533623</v>
      </c>
      <c r="CB56" s="22">
        <f t="shared" si="44"/>
        <v>0.12630140647766686</v>
      </c>
      <c r="CC56" s="22">
        <f t="shared" si="12"/>
        <v>-9.3334014856859437E-2</v>
      </c>
      <c r="CD56" s="22">
        <f t="shared" si="13"/>
        <v>1.1361777518320793E-2</v>
      </c>
      <c r="CE56" s="22">
        <f t="shared" si="14"/>
        <v>0.13518635502210996</v>
      </c>
      <c r="CF56" s="22">
        <f t="shared" si="15"/>
        <v>0.15226250724369628</v>
      </c>
      <c r="CG56" s="22">
        <f t="shared" si="16"/>
        <v>9.1402337684697077E-2</v>
      </c>
      <c r="CH56" s="22">
        <f t="shared" si="17"/>
        <v>0.13365626739050618</v>
      </c>
      <c r="CI56" s="22">
        <f t="shared" si="18"/>
        <v>0.13184779125338064</v>
      </c>
      <c r="CJ56" s="22">
        <f t="shared" si="18"/>
        <v>0.25737100604834118</v>
      </c>
      <c r="CK56" s="22">
        <f t="shared" si="19"/>
        <v>0.11616027569419107</v>
      </c>
      <c r="CL56" s="22">
        <f t="shared" si="20"/>
        <v>-5.2540460010558343E-3</v>
      </c>
      <c r="CM56" s="22">
        <f t="shared" si="21"/>
        <v>0.12205560747158928</v>
      </c>
      <c r="CO56" s="22">
        <f t="shared" si="22"/>
        <v>0.18411071618922792</v>
      </c>
      <c r="CP56" s="22">
        <f t="shared" si="23"/>
        <v>5.742960672186026E-2</v>
      </c>
      <c r="CQ56" s="22">
        <f t="shared" si="24"/>
        <v>-1.084010840108407E-2</v>
      </c>
      <c r="CR56" s="22">
        <f t="shared" si="25"/>
        <v>0.16377460368330787</v>
      </c>
      <c r="CS56" s="22">
        <f t="shared" si="26"/>
        <v>0.13932130719061453</v>
      </c>
      <c r="CT56" s="22">
        <f t="shared" si="27"/>
        <v>0.1827393976462337</v>
      </c>
      <c r="CU56" s="22">
        <f t="shared" si="28"/>
        <v>0.186143746651247</v>
      </c>
      <c r="CV56" s="22">
        <f t="shared" si="28"/>
        <v>-3.6208102718478852E-2</v>
      </c>
      <c r="CW56" s="22">
        <f t="shared" si="29"/>
        <v>9.5223294666661795E-2</v>
      </c>
      <c r="CX56" s="22">
        <f t="shared" si="30"/>
        <v>1.1729569869866063E-2</v>
      </c>
      <c r="CY56" s="22">
        <f t="shared" si="31"/>
        <v>8.2525733440345306E-2</v>
      </c>
      <c r="DA56" s="36">
        <f t="shared" si="32"/>
        <v>9.2091726138004759E-2</v>
      </c>
      <c r="DB56" s="36">
        <f t="shared" si="33"/>
        <v>-4.7284148399355463E-2</v>
      </c>
      <c r="DC56" s="36">
        <f t="shared" si="34"/>
        <v>-6.9204992386606712E-4</v>
      </c>
      <c r="DD56" s="36">
        <f t="shared" si="35"/>
        <v>-1.1281588447653368E-2</v>
      </c>
      <c r="DE56" s="36">
        <f t="shared" si="36"/>
        <v>-0.12449744041530542</v>
      </c>
      <c r="DF56" s="36">
        <f t="shared" si="37"/>
        <v>0.12567904232439098</v>
      </c>
      <c r="DG56" s="36">
        <f t="shared" si="38"/>
        <v>0.18469062672533143</v>
      </c>
      <c r="DH56" s="36">
        <f t="shared" si="39"/>
        <v>0.18388581677681981</v>
      </c>
      <c r="DI56" s="36">
        <f t="shared" si="39"/>
        <v>0.14107941593529638</v>
      </c>
      <c r="DJ56" s="36">
        <f t="shared" si="40"/>
        <v>9.3601198059978907E-2</v>
      </c>
      <c r="DK56" s="36">
        <f t="shared" si="41"/>
        <v>2.6841044567609051E-2</v>
      </c>
      <c r="DL56" s="36">
        <f t="shared" si="42"/>
        <v>0.10244848343778612</v>
      </c>
      <c r="DN56" s="9">
        <f>'[10]S_Index G_Rates'!K63</f>
        <v>163.24152909921489</v>
      </c>
      <c r="DO56" s="9">
        <f t="shared" si="0"/>
        <v>101.19811672310668</v>
      </c>
      <c r="DQ56" s="9">
        <v>120.18886822149091</v>
      </c>
      <c r="DR56" s="9">
        <f>'[10]S_Index G_Rates'!H82</f>
        <v>152.02829547408584</v>
      </c>
      <c r="DS56" s="9"/>
      <c r="DT56" s="9"/>
      <c r="DU56" s="91">
        <f t="shared" si="45"/>
        <v>3.8944068148074606E-3</v>
      </c>
      <c r="DV56" s="91">
        <f t="shared" ref="DV56:EF56" si="85">(BD56/BD44)-1</f>
        <v>-9.056210964607958E-3</v>
      </c>
      <c r="DW56" s="91">
        <f t="shared" si="85"/>
        <v>1.3609618776422971E-2</v>
      </c>
      <c r="DX56" s="91">
        <f t="shared" si="85"/>
        <v>1.3891513891513663E-2</v>
      </c>
      <c r="DY56" s="91">
        <f t="shared" si="85"/>
        <v>-0.2113643004022483</v>
      </c>
      <c r="DZ56" s="91">
        <f t="shared" si="85"/>
        <v>0.11213160198689676</v>
      </c>
      <c r="EA56" s="91">
        <f t="shared" si="85"/>
        <v>0.11823119923489744</v>
      </c>
      <c r="EB56" s="91">
        <f t="shared" si="85"/>
        <v>0.12034329445635383</v>
      </c>
      <c r="EC56" s="91">
        <f t="shared" si="85"/>
        <v>-0.10847814877214879</v>
      </c>
      <c r="ED56" s="91">
        <f t="shared" si="85"/>
        <v>3.6495184799679947E-2</v>
      </c>
      <c r="EE56" s="91">
        <f t="shared" si="85"/>
        <v>-1.3341434050110013E-2</v>
      </c>
      <c r="EF56" s="91">
        <f t="shared" si="85"/>
        <v>5.0510501372691641E-2</v>
      </c>
    </row>
    <row r="57" spans="1:136" x14ac:dyDescent="0.25">
      <c r="A57" s="72">
        <f>'[6]SEA Index'!A56</f>
        <v>38869</v>
      </c>
      <c r="B57" s="63">
        <f>'[6]SEA Index'!B56</f>
        <v>88.342881349363694</v>
      </c>
      <c r="C57" s="73">
        <f>'[6]SEA Index'!C56</f>
        <v>103.19559070873561</v>
      </c>
      <c r="D57" s="73">
        <f>'[6]SEA Index'!D56</f>
        <v>93.197306998045377</v>
      </c>
      <c r="E57" s="73">
        <f>'[6]SEA Index'!E56</f>
        <v>114.42837862571415</v>
      </c>
      <c r="F57" s="73">
        <f>'[6]SEA Index'!F56</f>
        <v>108.05936044072369</v>
      </c>
      <c r="G57" s="73">
        <f>'[6]SEA Index'!G56</f>
        <v>130.23412410513947</v>
      </c>
      <c r="H57" s="73">
        <f>'[6]SEA Index'!H56</f>
        <v>117.67235026827271</v>
      </c>
      <c r="I57" s="73">
        <f>'[6]SEA Index'!I56</f>
        <v>107.62891743302143</v>
      </c>
      <c r="J57" s="73">
        <f>'[6]SEA Index'!J56</f>
        <v>110.08413721457734</v>
      </c>
      <c r="K57" s="73">
        <f>'[6]SEA Index'!K56</f>
        <v>102.45347434335038</v>
      </c>
      <c r="L57" s="73">
        <f>'[6]SEA Index'!L56</f>
        <v>107.62936087264698</v>
      </c>
      <c r="N57" s="74">
        <v>38869</v>
      </c>
      <c r="O57" s="43">
        <f>'[2]Final Indices (SA)'!B57</f>
        <v>108.50334063985218</v>
      </c>
      <c r="P57" s="43">
        <f>'[2]Final Indices (SA)'!C57</f>
        <v>91.77899281084126</v>
      </c>
      <c r="Q57" s="43">
        <f>'[2]Final Indices (SA)'!D57</f>
        <v>102.66822764622731</v>
      </c>
      <c r="R57" s="43">
        <f>'[2]Final Indices (SA)'!E57</f>
        <v>105.25469366348604</v>
      </c>
      <c r="S57" s="43">
        <f>'[2]Final Indices (SA)'!F57</f>
        <v>108.44757995856514</v>
      </c>
      <c r="T57" s="43">
        <f>'[2]Final Indices (SA)'!G57</f>
        <v>109.94191182057587</v>
      </c>
      <c r="U57" s="43">
        <f>'[2]Final Indices (SA)'!H57</f>
        <v>108.82041861267345</v>
      </c>
      <c r="V57" s="43">
        <f>'[2]Final Indices (SA)'!I57</f>
        <v>110.56117403585776</v>
      </c>
      <c r="W57" s="43">
        <f>'[2]Final Indices (SA)'!J57</f>
        <v>108.26478355821227</v>
      </c>
      <c r="X57" s="43">
        <f>'[2]Final Indices (SA)'!K57</f>
        <v>108.08003205011353</v>
      </c>
      <c r="Y57" s="43">
        <f>'[2]Final Indices (SA)'!L57</f>
        <v>100.30938524882791</v>
      </c>
      <c r="Z57" s="43">
        <f>'[2]Final Indices (SA)'!M57</f>
        <v>107.74667971696739</v>
      </c>
      <c r="AA57" s="33"/>
      <c r="AB57" s="74">
        <v>38869</v>
      </c>
      <c r="AC57" s="9">
        <f>'[3]Seasonal Adjustment'!$G56</f>
        <v>112.99076391941509</v>
      </c>
      <c r="AD57" s="34">
        <f>'[8]Final Indices (SA)'!C57</f>
        <v>104.72541327090174</v>
      </c>
      <c r="AE57" s="9">
        <f>'[3]Seasonal Adjustment'!$U56</f>
        <v>98.542933960676393</v>
      </c>
      <c r="AF57" s="9">
        <f>'[3]Final Indices (SA)'!E57</f>
        <v>111.11040929622654</v>
      </c>
      <c r="AG57" s="9">
        <f>'[3]Final Indices (SA)'!F57</f>
        <v>114.9680876616586</v>
      </c>
      <c r="AH57" s="9">
        <f>'[3]Final Indices (SA)'!G57</f>
        <v>113.93690156586891</v>
      </c>
      <c r="AI57" s="9">
        <f>'[3]Final Indices (SA)'!H57</f>
        <v>112.12285422867384</v>
      </c>
      <c r="AJ57" s="9">
        <f>'[3]Final Indices (SA)'!I57</f>
        <v>89.508835981942624</v>
      </c>
      <c r="AK57" s="9">
        <f>'[3]Final Indices (SA)'!J57</f>
        <v>105.52866811126307</v>
      </c>
      <c r="AL57" s="9">
        <f>'[3]Final Indices (SA)'!K57</f>
        <v>100.05177813412553</v>
      </c>
      <c r="AM57" s="9">
        <f>'[3]Final Indices (SA)'!L57</f>
        <v>105.47405561328</v>
      </c>
      <c r="AN57" s="74">
        <v>38869</v>
      </c>
      <c r="AO57" s="73">
        <f>'[9]Final Indices (SA)'!B57</f>
        <v>106.54916383800736</v>
      </c>
      <c r="AP57" s="73">
        <f>'[9]Final Indices (SA)'!C57</f>
        <v>93.600642009569086</v>
      </c>
      <c r="AQ57" s="73">
        <f>'[9]Final Indices (SA)'!D57</f>
        <v>101.79722590036862</v>
      </c>
      <c r="AR57" s="73">
        <f>'[9]Final Indices (SA)'!E57</f>
        <v>101.47208290290983</v>
      </c>
      <c r="AS57" s="73">
        <f>'[9]Final Indices (SA)'!F57</f>
        <v>87.741568903962403</v>
      </c>
      <c r="AT57" s="73">
        <f>'[9]Final Indices (SA)'!G57</f>
        <v>113.20724289624398</v>
      </c>
      <c r="AU57" s="73">
        <f>'[9]Final Indices (SA)'!H57</f>
        <v>114.56117957246587</v>
      </c>
      <c r="AV57" s="73">
        <f>'[9]Final Indices (SA)'!I57</f>
        <v>112.88716702870012</v>
      </c>
      <c r="AW57" s="73">
        <f>'[9]Final Indices (SA)'!J57</f>
        <v>108.81554137573531</v>
      </c>
      <c r="AX57" s="73">
        <f>'[9]Final Indices (SA)'!K57</f>
        <v>107.27085019049362</v>
      </c>
      <c r="AY57" s="73">
        <f>'[9]Final Indices (SA)'!L57</f>
        <v>102.60969122345004</v>
      </c>
      <c r="AZ57" s="134">
        <f>'[9]Final Indices (SA)'!M57</f>
        <v>107.48399683435737</v>
      </c>
      <c r="BA57" s="34"/>
      <c r="BB57" s="75">
        <v>38869</v>
      </c>
      <c r="BC57" s="137">
        <f>'[5]Final Indices (SA)'!B57</f>
        <v>100.32911195362672</v>
      </c>
      <c r="BD57" s="137">
        <f>'[5]Final Indices (SA)'!C57</f>
        <v>101.08857980545575</v>
      </c>
      <c r="BE57" s="137">
        <f>'[5]Final Indices (SA)'!D57</f>
        <v>102.85898076375381</v>
      </c>
      <c r="BF57" s="137">
        <f>'[5]Final Indices (SA)'!E57</f>
        <v>103.738387472821</v>
      </c>
      <c r="BG57" s="137">
        <f>'[5]Final Indices (SA)'!F57</f>
        <v>84.550107120660769</v>
      </c>
      <c r="BH57" s="137">
        <f>'[5]Final Indices (SA)'!G57</f>
        <v>110.4001747736697</v>
      </c>
      <c r="BI57" s="137">
        <f>'[5]Final Indices (SA)'!H57</f>
        <v>108.20744243526481</v>
      </c>
      <c r="BJ57" s="137">
        <f>'[5]Final Indices (SA)'!J57</f>
        <v>106.11454012094633</v>
      </c>
      <c r="BK57" s="137">
        <f>'[5]Final Indices (SA)'!I57</f>
        <v>90.491318258413145</v>
      </c>
      <c r="BL57" s="137">
        <f>'[5]Final Indices (SA)'!K57</f>
        <v>103.02506530842123</v>
      </c>
      <c r="BM57" s="137">
        <f>'[5]Final Indices (SA)'!L57</f>
        <v>98.293202460184872</v>
      </c>
      <c r="BN57" s="137">
        <f>'[5]Final Indices (SA)'!M57</f>
        <v>104.8140285694253</v>
      </c>
      <c r="BO57" s="84">
        <v>38869</v>
      </c>
      <c r="BP57" s="22">
        <f t="shared" si="1"/>
        <v>-0.13060817547357928</v>
      </c>
      <c r="BQ57" s="22">
        <f t="shared" si="2"/>
        <v>2.7376941453624015E-2</v>
      </c>
      <c r="BR57" s="22">
        <f t="shared" si="3"/>
        <v>5.7778353875918453E-2</v>
      </c>
      <c r="BS57" s="22">
        <f t="shared" si="4"/>
        <v>0.15971451829445238</v>
      </c>
      <c r="BT57" s="22">
        <f t="shared" si="5"/>
        <v>7.4090279297017503E-2</v>
      </c>
      <c r="BU57" s="22">
        <f t="shared" si="6"/>
        <v>0.13606630904253225</v>
      </c>
      <c r="BV57" s="22">
        <f t="shared" si="7"/>
        <v>0.20959266154452805</v>
      </c>
      <c r="BW57" s="22">
        <f t="shared" si="8"/>
        <v>5.3678470252901178E-2</v>
      </c>
      <c r="BX57" s="22">
        <f t="shared" si="9"/>
        <v>0.10667325022182839</v>
      </c>
      <c r="BY57" s="22">
        <f t="shared" si="10"/>
        <v>1.1454805090152176E-2</v>
      </c>
      <c r="BZ57" s="22">
        <f t="shared" si="11"/>
        <v>9.4322248136350373E-2</v>
      </c>
      <c r="CB57" s="22">
        <f t="shared" si="44"/>
        <v>0.10371518922071044</v>
      </c>
      <c r="CC57" s="22">
        <f t="shared" si="12"/>
        <v>-9.4092821697017603E-2</v>
      </c>
      <c r="CD57" s="22">
        <f t="shared" si="13"/>
        <v>2.1268303355671536E-2</v>
      </c>
      <c r="CE57" s="22">
        <f t="shared" si="14"/>
        <v>9.6003134796238676E-2</v>
      </c>
      <c r="CF57" s="22">
        <f t="shared" si="15"/>
        <v>0.11025842714205369</v>
      </c>
      <c r="CG57" s="22">
        <f t="shared" si="16"/>
        <v>0.10442338602440859</v>
      </c>
      <c r="CH57" s="22">
        <f t="shared" si="17"/>
        <v>0.13377560864160665</v>
      </c>
      <c r="CI57" s="22">
        <f t="shared" si="18"/>
        <v>0.12842281752007323</v>
      </c>
      <c r="CJ57" s="22">
        <f t="shared" si="18"/>
        <v>4.8815827103979581E-2</v>
      </c>
      <c r="CK57" s="22">
        <f t="shared" si="19"/>
        <v>9.3688658082247578E-2</v>
      </c>
      <c r="CL57" s="22">
        <f t="shared" si="20"/>
        <v>1.9362522446360275E-2</v>
      </c>
      <c r="CM57" s="22">
        <f t="shared" si="21"/>
        <v>7.2914330279195028E-2</v>
      </c>
      <c r="CO57" s="22">
        <f t="shared" si="22"/>
        <v>0.16320179099494769</v>
      </c>
      <c r="CP57" s="22">
        <f t="shared" si="23"/>
        <v>6.1858138047931499E-2</v>
      </c>
      <c r="CQ57" s="22">
        <f t="shared" si="24"/>
        <v>-1.6606123508043691E-2</v>
      </c>
      <c r="CR57" s="22">
        <f t="shared" si="25"/>
        <v>0.12625954078110091</v>
      </c>
      <c r="CS57" s="22">
        <f t="shared" si="26"/>
        <v>0.15992816247672237</v>
      </c>
      <c r="CT57" s="22">
        <f t="shared" si="27"/>
        <v>0.17965112311264075</v>
      </c>
      <c r="CU57" s="22">
        <f t="shared" si="28"/>
        <v>0.16315704162857747</v>
      </c>
      <c r="CV57" s="22">
        <f t="shared" si="28"/>
        <v>-0.12188932199863545</v>
      </c>
      <c r="CW57" s="22">
        <f t="shared" si="29"/>
        <v>6.9860769553414803E-2</v>
      </c>
      <c r="CX57" s="22">
        <f t="shared" si="30"/>
        <v>1.625206599776674E-2</v>
      </c>
      <c r="CY57" s="22">
        <f t="shared" si="31"/>
        <v>5.2751384572108595E-2</v>
      </c>
      <c r="DA57" s="36">
        <f t="shared" si="32"/>
        <v>0.12389999985047462</v>
      </c>
      <c r="DB57" s="36">
        <f t="shared" si="33"/>
        <v>-6.07152036095574E-2</v>
      </c>
      <c r="DC57" s="36">
        <f t="shared" si="34"/>
        <v>1.0059409244656647E-2</v>
      </c>
      <c r="DD57" s="36">
        <f t="shared" si="35"/>
        <v>4.8500881834214749E-3</v>
      </c>
      <c r="DE57" s="36">
        <f t="shared" si="36"/>
        <v>-0.20538278568106194</v>
      </c>
      <c r="DF57" s="36">
        <f t="shared" si="37"/>
        <v>0.15773697662565667</v>
      </c>
      <c r="DG57" s="36">
        <f t="shared" si="38"/>
        <v>0.18290674552469333</v>
      </c>
      <c r="DH57" s="36">
        <f t="shared" si="39"/>
        <v>0.15426873332832525</v>
      </c>
      <c r="DI57" s="36">
        <f t="shared" si="39"/>
        <v>-2.9925563152440882E-3</v>
      </c>
      <c r="DJ57" s="36">
        <f t="shared" si="40"/>
        <v>6.5219181151543015E-2</v>
      </c>
      <c r="DK57" s="36">
        <f t="shared" si="41"/>
        <v>3.3748221028113257E-2</v>
      </c>
      <c r="DL57" s="36">
        <f t="shared" si="42"/>
        <v>6.3196058525255561E-2</v>
      </c>
      <c r="DN57" s="9">
        <f>'[10]S_Index G_Rates'!K64</f>
        <v>168.67916212248215</v>
      </c>
      <c r="DO57" s="9">
        <f t="shared" si="0"/>
        <v>104.56906175420579</v>
      </c>
      <c r="DQ57" s="9">
        <v>120.78981256259836</v>
      </c>
      <c r="DR57" s="9">
        <f>'[10]S_Index G_Rates'!H83</f>
        <v>143.63761446399673</v>
      </c>
      <c r="DS57" s="9"/>
      <c r="DT57" s="9"/>
      <c r="DU57" s="91">
        <f t="shared" si="45"/>
        <v>4.1465242569259875E-2</v>
      </c>
      <c r="DV57" s="91">
        <f t="shared" ref="DV57:EF57" si="86">(BD57/BD45)-1</f>
        <v>1.3803896390521597E-2</v>
      </c>
      <c r="DW57" s="91">
        <f t="shared" si="86"/>
        <v>2.187044956239137E-2</v>
      </c>
      <c r="DX57" s="91">
        <f t="shared" si="86"/>
        <v>3.8289547233091303E-2</v>
      </c>
      <c r="DY57" s="91">
        <f t="shared" si="86"/>
        <v>-0.1335188448208805</v>
      </c>
      <c r="DZ57" s="91">
        <f t="shared" si="86"/>
        <v>0.103697857690211</v>
      </c>
      <c r="EA57" s="91">
        <f t="shared" si="86"/>
        <v>0.1061928326947994</v>
      </c>
      <c r="EB57" s="91">
        <f t="shared" si="86"/>
        <v>0.14038204600615112</v>
      </c>
      <c r="EC57" s="91">
        <f t="shared" si="86"/>
        <v>-0.15097576595895856</v>
      </c>
      <c r="ED57" s="91">
        <f t="shared" si="86"/>
        <v>3.8437089942234159E-2</v>
      </c>
      <c r="EE57" s="91">
        <f t="shared" si="86"/>
        <v>9.868479800946961E-3</v>
      </c>
      <c r="EF57" s="91">
        <f t="shared" si="86"/>
        <v>2.8289436409499658E-2</v>
      </c>
    </row>
    <row r="58" spans="1:136" x14ac:dyDescent="0.25">
      <c r="A58" s="72">
        <f>'[6]SEA Index'!A57</f>
        <v>38899</v>
      </c>
      <c r="B58" s="63">
        <f>'[6]SEA Index'!B57</f>
        <v>93.404631921401744</v>
      </c>
      <c r="C58" s="73">
        <f>'[6]SEA Index'!C57</f>
        <v>104.18193202084555</v>
      </c>
      <c r="D58" s="73">
        <f>'[6]SEA Index'!D57</f>
        <v>99.973034065564576</v>
      </c>
      <c r="E58" s="73">
        <f>'[6]SEA Index'!E57</f>
        <v>112.81527948762644</v>
      </c>
      <c r="F58" s="73">
        <f>'[6]SEA Index'!F57</f>
        <v>109.01688212055139</v>
      </c>
      <c r="G58" s="73">
        <f>'[6]SEA Index'!G57</f>
        <v>132.44458406097237</v>
      </c>
      <c r="H58" s="73">
        <f>'[6]SEA Index'!H57</f>
        <v>117.8033236135591</v>
      </c>
      <c r="I58" s="73">
        <f>'[6]SEA Index'!I57</f>
        <v>106.55487996260698</v>
      </c>
      <c r="J58" s="73">
        <f>'[6]SEA Index'!J57</f>
        <v>110.581549087596</v>
      </c>
      <c r="K58" s="73">
        <f>'[6]SEA Index'!K57</f>
        <v>102.58137948734701</v>
      </c>
      <c r="L58" s="73">
        <f>'[6]SEA Index'!L57</f>
        <v>107.98087524096911</v>
      </c>
      <c r="N58" s="74">
        <v>38899</v>
      </c>
      <c r="O58" s="43">
        <f>'[2]Final Indices (SA)'!B58</f>
        <v>106.00436553621266</v>
      </c>
      <c r="P58" s="43">
        <f>'[2]Final Indices (SA)'!C58</f>
        <v>92.826758597256415</v>
      </c>
      <c r="Q58" s="43">
        <f>'[2]Final Indices (SA)'!D58</f>
        <v>102.87433637750514</v>
      </c>
      <c r="R58" s="43">
        <f>'[2]Final Indices (SA)'!E58</f>
        <v>104.49102908838177</v>
      </c>
      <c r="S58" s="43">
        <f>'[2]Final Indices (SA)'!F58</f>
        <v>110.15576740522823</v>
      </c>
      <c r="T58" s="43">
        <f>'[2]Final Indices (SA)'!G58</f>
        <v>109.01317927018312</v>
      </c>
      <c r="U58" s="43">
        <f>'[2]Final Indices (SA)'!H58</f>
        <v>109.44887461523301</v>
      </c>
      <c r="V58" s="43">
        <f>'[2]Final Indices (SA)'!I58</f>
        <v>112.8916816463996</v>
      </c>
      <c r="W58" s="43">
        <f>'[2]Final Indices (SA)'!J58</f>
        <v>108.53647420200525</v>
      </c>
      <c r="X58" s="43">
        <f>'[2]Final Indices (SA)'!K58</f>
        <v>108.82509817594109</v>
      </c>
      <c r="Y58" s="43">
        <f>'[2]Final Indices (SA)'!L58</f>
        <v>102.00943891255692</v>
      </c>
      <c r="Z58" s="43">
        <f>'[2]Final Indices (SA)'!M58</f>
        <v>106.68140059982743</v>
      </c>
      <c r="AA58" s="33"/>
      <c r="AB58" s="74">
        <v>38899</v>
      </c>
      <c r="AC58" s="9">
        <f>'[3]Seasonal Adjustment'!$G57</f>
        <v>108.69233815017641</v>
      </c>
      <c r="AD58" s="43">
        <f>'[8]Final Indices (SA)'!C58</f>
        <v>105.39531756653633</v>
      </c>
      <c r="AE58" s="9">
        <f>'[3]Seasonal Adjustment'!$U57</f>
        <v>98.767978396869125</v>
      </c>
      <c r="AF58" s="9">
        <f>'[3]Final Indices (SA)'!E58</f>
        <v>109.63721105099603</v>
      </c>
      <c r="AG58" s="9">
        <f>'[3]Final Indices (SA)'!F58</f>
        <v>114.46830885196812</v>
      </c>
      <c r="AH58" s="9">
        <f>'[3]Final Indices (SA)'!G58</f>
        <v>114.88722410772495</v>
      </c>
      <c r="AI58" s="9">
        <f>'[3]Final Indices (SA)'!H58</f>
        <v>115.00719388440234</v>
      </c>
      <c r="AJ58" s="9">
        <f>'[3]Final Indices (SA)'!I58</f>
        <v>84.391331368341639</v>
      </c>
      <c r="AK58" s="9">
        <f>'[3]Final Indices (SA)'!J58</f>
        <v>104.88662703730293</v>
      </c>
      <c r="AL58" s="9">
        <f>'[3]Final Indices (SA)'!K58</f>
        <v>101.39714045780133</v>
      </c>
      <c r="AM58" s="9">
        <f>'[3]Final Indices (SA)'!L58</f>
        <v>103.44140531354908</v>
      </c>
      <c r="AN58" s="74">
        <v>38899</v>
      </c>
      <c r="AO58" s="73">
        <f>'[9]Final Indices (SA)'!B58</f>
        <v>89.57242253307497</v>
      </c>
      <c r="AP58" s="73">
        <f>'[9]Final Indices (SA)'!C58</f>
        <v>93.299918801930559</v>
      </c>
      <c r="AQ58" s="73">
        <f>'[9]Final Indices (SA)'!D58</f>
        <v>101.77891580016973</v>
      </c>
      <c r="AR58" s="73">
        <f>'[9]Final Indices (SA)'!E58</f>
        <v>99.69362106582318</v>
      </c>
      <c r="AS58" s="73">
        <f>'[9]Final Indices (SA)'!F58</f>
        <v>77.903668663914928</v>
      </c>
      <c r="AT58" s="73">
        <f>'[9]Final Indices (SA)'!G58</f>
        <v>111.69998209678538</v>
      </c>
      <c r="AU58" s="73">
        <f>'[9]Final Indices (SA)'!H58</f>
        <v>115.21801928288163</v>
      </c>
      <c r="AV58" s="73">
        <f>'[9]Final Indices (SA)'!I58</f>
        <v>115.4083323365959</v>
      </c>
      <c r="AW58" s="73">
        <f>'[9]Final Indices (SA)'!J58</f>
        <v>110.34937846273066</v>
      </c>
      <c r="AX58" s="73">
        <f>'[9]Final Indices (SA)'!K58</f>
        <v>106.84884357367541</v>
      </c>
      <c r="AY58" s="73">
        <f>'[9]Final Indices (SA)'!L58</f>
        <v>103.16806909689565</v>
      </c>
      <c r="AZ58" s="134">
        <f>'[9]Final Indices (SA)'!M58</f>
        <v>106.91865322921915</v>
      </c>
      <c r="BA58" s="34"/>
      <c r="BB58" s="75">
        <v>38899</v>
      </c>
      <c r="BC58" s="137">
        <f>'[5]Final Indices (SA)'!B58</f>
        <v>93.893301308643998</v>
      </c>
      <c r="BD58" s="137">
        <f>'[5]Final Indices (SA)'!C58</f>
        <v>101.27519300184352</v>
      </c>
      <c r="BE58" s="137">
        <f>'[5]Final Indices (SA)'!D58</f>
        <v>103.36214980447227</v>
      </c>
      <c r="BF58" s="137">
        <f>'[5]Final Indices (SA)'!E58</f>
        <v>104.27137013748438</v>
      </c>
      <c r="BG58" s="137">
        <f>'[5]Final Indices (SA)'!F58</f>
        <v>90.087654118667814</v>
      </c>
      <c r="BH58" s="137">
        <f>'[5]Final Indices (SA)'!G58</f>
        <v>109.03972946907705</v>
      </c>
      <c r="BI58" s="137">
        <f>'[5]Final Indices (SA)'!H58</f>
        <v>108.97783023647092</v>
      </c>
      <c r="BJ58" s="137">
        <f>'[5]Final Indices (SA)'!J58</f>
        <v>106.62658122439561</v>
      </c>
      <c r="BK58" s="137">
        <f>'[5]Final Indices (SA)'!I58</f>
        <v>87.45811925288082</v>
      </c>
      <c r="BL58" s="137">
        <f>'[5]Final Indices (SA)'!K58</f>
        <v>102.58830989252465</v>
      </c>
      <c r="BM58" s="137">
        <f>'[5]Final Indices (SA)'!L58</f>
        <v>97.355482450435716</v>
      </c>
      <c r="BN58" s="137">
        <f>'[5]Final Indices (SA)'!M58</f>
        <v>105.3749694525452</v>
      </c>
      <c r="BO58" s="84">
        <v>38899</v>
      </c>
      <c r="BP58" s="22">
        <f t="shared" si="1"/>
        <v>-8.7786259541984712E-2</v>
      </c>
      <c r="BQ58" s="22">
        <f t="shared" si="2"/>
        <v>3.6996051687958831E-2</v>
      </c>
      <c r="BR58" s="22">
        <f t="shared" si="3"/>
        <v>0.11952483989934559</v>
      </c>
      <c r="BS58" s="22">
        <f t="shared" si="4"/>
        <v>0.16821613452770756</v>
      </c>
      <c r="BT58" s="22">
        <f t="shared" si="5"/>
        <v>0.10987910437084181</v>
      </c>
      <c r="BU58" s="22">
        <f t="shared" si="6"/>
        <v>0.14574798526513377</v>
      </c>
      <c r="BV58" s="22">
        <f t="shared" si="7"/>
        <v>0.18865888983731427</v>
      </c>
      <c r="BW58" s="22">
        <f t="shared" si="8"/>
        <v>2.2657112078455555E-2</v>
      </c>
      <c r="BX58" s="22">
        <f t="shared" si="9"/>
        <v>9.5803388018911084E-2</v>
      </c>
      <c r="BY58" s="22">
        <f t="shared" si="10"/>
        <v>1.7454474607314641E-2</v>
      </c>
      <c r="BZ58" s="22">
        <f t="shared" si="11"/>
        <v>7.7184141070423262E-2</v>
      </c>
      <c r="CB58" s="22">
        <f t="shared" si="44"/>
        <v>7.1129065676866166E-2</v>
      </c>
      <c r="CC58" s="22">
        <f t="shared" si="12"/>
        <v>-5.751556992907414E-2</v>
      </c>
      <c r="CD58" s="22">
        <f t="shared" si="13"/>
        <v>2.5352039488284461E-2</v>
      </c>
      <c r="CE58" s="22">
        <f t="shared" si="14"/>
        <v>4.3846443357169917E-2</v>
      </c>
      <c r="CF58" s="22">
        <f t="shared" si="15"/>
        <v>1.7122744962944525E-2</v>
      </c>
      <c r="CG58" s="22">
        <f t="shared" si="16"/>
        <v>8.8510227088871574E-2</v>
      </c>
      <c r="CH58" s="22">
        <f t="shared" si="17"/>
        <v>0.12669751027975695</v>
      </c>
      <c r="CI58" s="22">
        <f t="shared" si="18"/>
        <v>0.12147485370880973</v>
      </c>
      <c r="CJ58" s="22">
        <f t="shared" si="18"/>
        <v>2.5805734198867114E-2</v>
      </c>
      <c r="CK58" s="22">
        <f t="shared" si="19"/>
        <v>8.1448275040235218E-2</v>
      </c>
      <c r="CL58" s="22">
        <f t="shared" si="20"/>
        <v>2.2444464187891144E-2</v>
      </c>
      <c r="CM58" s="22">
        <f t="shared" si="21"/>
        <v>5.7708572855553308E-2</v>
      </c>
      <c r="CO58" s="22">
        <f t="shared" si="22"/>
        <v>0.11603502944469035</v>
      </c>
      <c r="CP58" s="22">
        <f t="shared" si="23"/>
        <v>5.7520613206618831E-2</v>
      </c>
      <c r="CQ58" s="22">
        <f t="shared" si="24"/>
        <v>-2.0345879959308366E-2</v>
      </c>
      <c r="CR58" s="22">
        <f t="shared" si="25"/>
        <v>6.8338848695531418E-2</v>
      </c>
      <c r="CS58" s="22">
        <f t="shared" si="26"/>
        <v>0.12451229282651055</v>
      </c>
      <c r="CT58" s="22">
        <f t="shared" si="27"/>
        <v>0.18156842481852076</v>
      </c>
      <c r="CU58" s="22">
        <f t="shared" si="28"/>
        <v>0.15391388489621605</v>
      </c>
      <c r="CV58" s="22">
        <f t="shared" si="28"/>
        <v>-0.18060683206471351</v>
      </c>
      <c r="CW58" s="22">
        <f t="shared" si="29"/>
        <v>4.8076611400410085E-2</v>
      </c>
      <c r="CX58" s="22">
        <f t="shared" si="30"/>
        <v>1.7032415180277649E-2</v>
      </c>
      <c r="CY58" s="22">
        <f t="shared" si="31"/>
        <v>3.0524293775463729E-2</v>
      </c>
      <c r="DA58" s="36">
        <f t="shared" si="32"/>
        <v>-8.5555878278313457E-2</v>
      </c>
      <c r="DB58" s="36">
        <f t="shared" si="33"/>
        <v>-6.1131343881862144E-2</v>
      </c>
      <c r="DC58" s="36">
        <f t="shared" si="34"/>
        <v>1.4617423942407948E-2</v>
      </c>
      <c r="DD58" s="36">
        <f t="shared" si="35"/>
        <v>-4.8203330411918932E-3</v>
      </c>
      <c r="DE58" s="36">
        <f t="shared" si="36"/>
        <v>-0.35271190735456293</v>
      </c>
      <c r="DF58" s="36">
        <f t="shared" si="37"/>
        <v>0.11969519040929466</v>
      </c>
      <c r="DG58" s="36">
        <f t="shared" si="38"/>
        <v>0.17715108279401104</v>
      </c>
      <c r="DH58" s="36">
        <f t="shared" si="39"/>
        <v>0.15528543182201804</v>
      </c>
      <c r="DI58" s="36">
        <f t="shared" si="39"/>
        <v>-5.5687678361402426E-3</v>
      </c>
      <c r="DJ58" s="36">
        <f t="shared" si="40"/>
        <v>4.7973001477248145E-2</v>
      </c>
      <c r="DK58" s="36">
        <f t="shared" si="41"/>
        <v>3.6785583521494969E-2</v>
      </c>
      <c r="DL58" s="36">
        <f t="shared" si="42"/>
        <v>4.9776359746946941E-2</v>
      </c>
      <c r="DN58" s="9">
        <f>'[10]S_Index G_Rates'!K65</f>
        <v>167.62995785554608</v>
      </c>
      <c r="DO58" s="9">
        <f t="shared" si="0"/>
        <v>103.91862986681981</v>
      </c>
      <c r="DQ58" s="9">
        <v>122.07755043640005</v>
      </c>
      <c r="DR58" s="9">
        <f>'[10]S_Index G_Rates'!H84</f>
        <v>143.4000910255204</v>
      </c>
      <c r="DS58" s="9"/>
      <c r="DT58" s="9"/>
      <c r="DU58" s="91">
        <f t="shared" si="45"/>
        <v>-6.5775477156093554E-2</v>
      </c>
      <c r="DV58" s="91">
        <f t="shared" ref="DV58:EF58" si="87">(BD58/BD46)-1</f>
        <v>1.1753950633397459E-4</v>
      </c>
      <c r="DW58" s="91">
        <f t="shared" si="87"/>
        <v>2.896730533732228E-2</v>
      </c>
      <c r="DX58" s="91">
        <f t="shared" si="87"/>
        <v>6.0218291305984106E-2</v>
      </c>
      <c r="DY58" s="91">
        <f t="shared" si="87"/>
        <v>-5.737794583943634E-2</v>
      </c>
      <c r="DZ58" s="91">
        <f t="shared" si="87"/>
        <v>7.1206652644489665E-2</v>
      </c>
      <c r="EA58" s="91">
        <f t="shared" si="87"/>
        <v>9.7806444088014866E-2</v>
      </c>
      <c r="EB58" s="91">
        <f t="shared" si="87"/>
        <v>0.11072194629715648</v>
      </c>
      <c r="EC58" s="91">
        <f t="shared" si="87"/>
        <v>-0.10352687893918067</v>
      </c>
      <c r="ED58" s="91">
        <f t="shared" si="87"/>
        <v>3.5973750037931573E-2</v>
      </c>
      <c r="EE58" s="91">
        <f t="shared" si="87"/>
        <v>-1.1754615322652207E-3</v>
      </c>
      <c r="EF58" s="91">
        <f t="shared" si="87"/>
        <v>3.7192930429188475E-2</v>
      </c>
    </row>
    <row r="59" spans="1:136" x14ac:dyDescent="0.25">
      <c r="A59" s="72">
        <f>'[6]SEA Index'!A58</f>
        <v>38930</v>
      </c>
      <c r="B59" s="63">
        <f>'[6]SEA Index'!B58</f>
        <v>90.657599842220861</v>
      </c>
      <c r="C59" s="73">
        <f>'[6]SEA Index'!C58</f>
        <v>105.48236774213889</v>
      </c>
      <c r="D59" s="73">
        <f>'[6]SEA Index'!D58</f>
        <v>100.44820282665985</v>
      </c>
      <c r="E59" s="73">
        <f>'[6]SEA Index'!E58</f>
        <v>113.05202772672072</v>
      </c>
      <c r="F59" s="73">
        <f>'[6]SEA Index'!F58</f>
        <v>108.88818974543751</v>
      </c>
      <c r="G59" s="73">
        <f>'[6]SEA Index'!G58</f>
        <v>132.23565504210737</v>
      </c>
      <c r="H59" s="73">
        <f>'[6]SEA Index'!H58</f>
        <v>117.64497629301239</v>
      </c>
      <c r="I59" s="73">
        <f>'[6]SEA Index'!I58</f>
        <v>104.46396401328981</v>
      </c>
      <c r="J59" s="73">
        <f>'[6]SEA Index'!J58</f>
        <v>110.33279259153306</v>
      </c>
      <c r="K59" s="73">
        <f>'[6]SEA Index'!K58</f>
        <v>104.63133070133846</v>
      </c>
      <c r="L59" s="73">
        <f>'[6]SEA Index'!L58</f>
        <v>105.62715214496805</v>
      </c>
      <c r="N59" s="74">
        <v>38930</v>
      </c>
      <c r="O59" s="43">
        <f>'[2]Final Indices (SA)'!B59</f>
        <v>102.72660972773589</v>
      </c>
      <c r="P59" s="43">
        <f>'[2]Final Indices (SA)'!C59</f>
        <v>95.467517645464397</v>
      </c>
      <c r="Q59" s="43">
        <f>'[2]Final Indices (SA)'!D59</f>
        <v>103.71540594104191</v>
      </c>
      <c r="R59" s="43">
        <f>'[2]Final Indices (SA)'!E59</f>
        <v>103.45237817521237</v>
      </c>
      <c r="S59" s="43">
        <f>'[2]Final Indices (SA)'!F59</f>
        <v>105.53700310760961</v>
      </c>
      <c r="T59" s="43">
        <f>'[2]Final Indices (SA)'!G59</f>
        <v>108.83909359502128</v>
      </c>
      <c r="U59" s="43">
        <f>'[2]Final Indices (SA)'!H59</f>
        <v>110.55918635415084</v>
      </c>
      <c r="V59" s="43">
        <f>'[2]Final Indices (SA)'!I59</f>
        <v>113.794067675291</v>
      </c>
      <c r="W59" s="43">
        <f>'[2]Final Indices (SA)'!J59</f>
        <v>106.52274635486265</v>
      </c>
      <c r="X59" s="43">
        <f>'[2]Final Indices (SA)'!K59</f>
        <v>108.91725545457699</v>
      </c>
      <c r="Y59" s="43">
        <f>'[2]Final Indices (SA)'!L59</f>
        <v>102.77869513910103</v>
      </c>
      <c r="Z59" s="43">
        <f>'[2]Final Indices (SA)'!M59</f>
        <v>105.97259997041995</v>
      </c>
      <c r="AA59" s="33"/>
      <c r="AB59" s="74">
        <v>38930</v>
      </c>
      <c r="AC59" s="9">
        <f>'[3]Seasonal Adjustment'!$G58</f>
        <v>101.84764221041621</v>
      </c>
      <c r="AD59" s="43">
        <f>'[8]Final Indices (SA)'!C59</f>
        <v>106.90026880018327</v>
      </c>
      <c r="AE59" s="9">
        <f>'[3]Seasonal Adjustment'!$U58</f>
        <v>104.23722844866461</v>
      </c>
      <c r="AF59" s="9">
        <f>'[3]Final Indices (SA)'!E59</f>
        <v>94.550797066847835</v>
      </c>
      <c r="AG59" s="9">
        <f>'[3]Final Indices (SA)'!F59</f>
        <v>113.33178602371186</v>
      </c>
      <c r="AH59" s="9">
        <f>'[3]Final Indices (SA)'!G59</f>
        <v>115.4299398170578</v>
      </c>
      <c r="AI59" s="9">
        <f>'[3]Final Indices (SA)'!H59</f>
        <v>114.19353062609552</v>
      </c>
      <c r="AJ59" s="9">
        <f>'[3]Final Indices (SA)'!I59</f>
        <v>81.560362394310644</v>
      </c>
      <c r="AK59" s="9">
        <f>'[3]Final Indices (SA)'!J59</f>
        <v>103.78845354039049</v>
      </c>
      <c r="AL59" s="9">
        <f>'[3]Final Indices (SA)'!K59</f>
        <v>105.29509612002013</v>
      </c>
      <c r="AM59" s="9">
        <f>'[3]Final Indices (SA)'!L59</f>
        <v>98.569123696024448</v>
      </c>
      <c r="AN59" s="74">
        <v>38930</v>
      </c>
      <c r="AO59" s="73">
        <f>'[9]Final Indices (SA)'!B59</f>
        <v>77.164003508371366</v>
      </c>
      <c r="AP59" s="73">
        <f>'[9]Final Indices (SA)'!C59</f>
        <v>92.064556530745634</v>
      </c>
      <c r="AQ59" s="73">
        <f>'[9]Final Indices (SA)'!D59</f>
        <v>101.8755351558134</v>
      </c>
      <c r="AR59" s="73">
        <f>'[9]Final Indices (SA)'!E59</f>
        <v>98.460969587865037</v>
      </c>
      <c r="AS59" s="73">
        <f>'[9]Final Indices (SA)'!F59</f>
        <v>69.995864239045389</v>
      </c>
      <c r="AT59" s="73">
        <f>'[9]Final Indices (SA)'!G59</f>
        <v>114.49884677731582</v>
      </c>
      <c r="AU59" s="73">
        <f>'[9]Final Indices (SA)'!H59</f>
        <v>116.60451641180961</v>
      </c>
      <c r="AV59" s="73">
        <f>'[9]Final Indices (SA)'!I59</f>
        <v>117.89507754376017</v>
      </c>
      <c r="AW59" s="73">
        <f>'[9]Final Indices (SA)'!J59</f>
        <v>109.36135554430959</v>
      </c>
      <c r="AX59" s="73">
        <f>'[9]Final Indices (SA)'!K59</f>
        <v>106.67218215240449</v>
      </c>
      <c r="AY59" s="73">
        <f>'[9]Final Indices (SA)'!L59</f>
        <v>105.00200742424965</v>
      </c>
      <c r="AZ59" s="134">
        <f>'[9]Final Indices (SA)'!M59</f>
        <v>105.11450109643641</v>
      </c>
      <c r="BA59" s="34"/>
      <c r="BB59" s="75">
        <v>38930</v>
      </c>
      <c r="BC59" s="137">
        <f>'[5]Final Indices (SA)'!B59</f>
        <v>91.861604631677977</v>
      </c>
      <c r="BD59" s="137">
        <f>'[5]Final Indices (SA)'!C59</f>
        <v>102.75259883522276</v>
      </c>
      <c r="BE59" s="137">
        <f>'[5]Final Indices (SA)'!D59</f>
        <v>104.29030225242984</v>
      </c>
      <c r="BF59" s="137">
        <f>'[5]Final Indices (SA)'!E59</f>
        <v>102.59834813486886</v>
      </c>
      <c r="BG59" s="137">
        <f>'[5]Final Indices (SA)'!F59</f>
        <v>85.334351577360039</v>
      </c>
      <c r="BH59" s="137">
        <f>'[5]Final Indices (SA)'!G59</f>
        <v>108.9960577033346</v>
      </c>
      <c r="BI59" s="137">
        <f>'[5]Final Indices (SA)'!H59</f>
        <v>109.39419398595534</v>
      </c>
      <c r="BJ59" s="137">
        <f>'[5]Final Indices (SA)'!J59</f>
        <v>106.67550222069406</v>
      </c>
      <c r="BK59" s="137">
        <f>'[5]Final Indices (SA)'!I59</f>
        <v>85.68129485792474</v>
      </c>
      <c r="BL59" s="137">
        <f>'[5]Final Indices (SA)'!K59</f>
        <v>102.4149075197849</v>
      </c>
      <c r="BM59" s="137">
        <f>'[5]Final Indices (SA)'!L59</f>
        <v>98.325861491020461</v>
      </c>
      <c r="BN59" s="137">
        <f>'[5]Final Indices (SA)'!M59</f>
        <v>104.15866788936079</v>
      </c>
      <c r="BO59" s="84">
        <v>38930</v>
      </c>
      <c r="BP59" s="22">
        <f t="shared" si="1"/>
        <v>-7.415036045314094E-2</v>
      </c>
      <c r="BQ59" s="22">
        <f t="shared" si="2"/>
        <v>6.2990525328832536E-2</v>
      </c>
      <c r="BR59" s="22">
        <f t="shared" si="3"/>
        <v>8.4740399720823589E-2</v>
      </c>
      <c r="BS59" s="22">
        <f t="shared" si="4"/>
        <v>0.12723311073704768</v>
      </c>
      <c r="BT59" s="22">
        <f t="shared" si="5"/>
        <v>0.14855296624733616</v>
      </c>
      <c r="BU59" s="22">
        <f t="shared" si="6"/>
        <v>0.12032726895184642</v>
      </c>
      <c r="BV59" s="22">
        <f t="shared" si="7"/>
        <v>0.18409366360654378</v>
      </c>
      <c r="BW59" s="22">
        <f t="shared" si="8"/>
        <v>3.6875848709378989E-3</v>
      </c>
      <c r="BX59" s="22">
        <f t="shared" si="9"/>
        <v>8.9110559969348913E-2</v>
      </c>
      <c r="BY59" s="22">
        <f t="shared" si="10"/>
        <v>5.3744665490590204E-2</v>
      </c>
      <c r="BZ59" s="22">
        <f t="shared" si="11"/>
        <v>3.3734184065385975E-2</v>
      </c>
      <c r="CB59" s="22">
        <f t="shared" si="44"/>
        <v>4.7032103774764744E-2</v>
      </c>
      <c r="CC59" s="22">
        <f t="shared" si="12"/>
        <v>-3.3626726630489601E-2</v>
      </c>
      <c r="CD59" s="22">
        <f t="shared" si="13"/>
        <v>4.3704363562905746E-2</v>
      </c>
      <c r="CE59" s="22">
        <f t="shared" si="14"/>
        <v>1.0309278350515427E-2</v>
      </c>
      <c r="CF59" s="22">
        <f t="shared" si="15"/>
        <v>3.802216386431545E-2</v>
      </c>
      <c r="CG59" s="22">
        <f t="shared" si="16"/>
        <v>9.053302651849382E-2</v>
      </c>
      <c r="CH59" s="22">
        <f t="shared" si="17"/>
        <v>0.13195039048965307</v>
      </c>
      <c r="CI59" s="22">
        <f t="shared" si="18"/>
        <v>0.13109025617871217</v>
      </c>
      <c r="CJ59" s="22">
        <f t="shared" si="18"/>
        <v>-2.0085275134718028E-3</v>
      </c>
      <c r="CK59" s="22">
        <f t="shared" si="19"/>
        <v>8.5295971519185221E-2</v>
      </c>
      <c r="CL59" s="22">
        <f t="shared" si="20"/>
        <v>3.8733412417948143E-2</v>
      </c>
      <c r="CM59" s="22">
        <f t="shared" si="21"/>
        <v>4.4826284150087492E-2</v>
      </c>
      <c r="CO59" s="22">
        <f t="shared" si="22"/>
        <v>4.2196936409990116E-2</v>
      </c>
      <c r="CP59" s="22">
        <f t="shared" si="23"/>
        <v>8.2437661620508029E-2</v>
      </c>
      <c r="CQ59" s="22">
        <f t="shared" si="24"/>
        <v>4.6328240512567564E-2</v>
      </c>
      <c r="CR59" s="22">
        <f t="shared" si="25"/>
        <v>-2.4570296865382701E-2</v>
      </c>
      <c r="CS59" s="22">
        <f t="shared" si="26"/>
        <v>0.11955200963348056</v>
      </c>
      <c r="CT59" s="22">
        <f t="shared" si="27"/>
        <v>0.18019385933961263</v>
      </c>
      <c r="CU59" s="22">
        <f t="shared" si="28"/>
        <v>0.15688228767861356</v>
      </c>
      <c r="CV59" s="22">
        <f t="shared" si="28"/>
        <v>-0.21198017120248935</v>
      </c>
      <c r="CW59" s="22">
        <f t="shared" si="29"/>
        <v>4.3259646438878807E-2</v>
      </c>
      <c r="CX59" s="22">
        <f t="shared" si="30"/>
        <v>4.7592379220538605E-2</v>
      </c>
      <c r="CY59" s="22">
        <f t="shared" si="31"/>
        <v>-4.135895666674938E-3</v>
      </c>
      <c r="DA59" s="36">
        <f t="shared" si="32"/>
        <v>-0.19739394111359643</v>
      </c>
      <c r="DB59" s="36">
        <f t="shared" si="33"/>
        <v>-8.6677345971944542E-2</v>
      </c>
      <c r="DC59" s="36">
        <f t="shared" si="34"/>
        <v>2.4936522776518588E-2</v>
      </c>
      <c r="DD59" s="36">
        <f t="shared" si="35"/>
        <v>7.7153879125591018E-3</v>
      </c>
      <c r="DE59" s="36">
        <f t="shared" si="36"/>
        <v>-0.29973565942357572</v>
      </c>
      <c r="DF59" s="36">
        <f t="shared" si="37"/>
        <v>0.13108375909785308</v>
      </c>
      <c r="DG59" s="36">
        <f t="shared" si="38"/>
        <v>0.17691781645008597</v>
      </c>
      <c r="DH59" s="36">
        <f t="shared" si="39"/>
        <v>0.17898294325906217</v>
      </c>
      <c r="DI59" s="36">
        <f t="shared" si="39"/>
        <v>2.6872437708465702E-2</v>
      </c>
      <c r="DJ59" s="36">
        <f t="shared" si="40"/>
        <v>5.5473359344293538E-2</v>
      </c>
      <c r="DK59" s="36">
        <f t="shared" si="41"/>
        <v>4.9539563531611153E-2</v>
      </c>
      <c r="DL59" s="36">
        <f t="shared" si="42"/>
        <v>4.0542821430337606E-2</v>
      </c>
      <c r="DN59" s="9">
        <f>'[10]S_Index G_Rates'!K66</f>
        <v>164.39248196820722</v>
      </c>
      <c r="DO59" s="9">
        <f t="shared" si="0"/>
        <v>101.91162549395563</v>
      </c>
      <c r="DQ59" s="9">
        <v>122.67849477750752</v>
      </c>
      <c r="DR59" s="9">
        <f>'[10]S_Index G_Rates'!H85</f>
        <v>138.81841152996947</v>
      </c>
      <c r="DS59" s="9"/>
      <c r="DT59" s="9"/>
      <c r="DU59" s="91">
        <f t="shared" si="45"/>
        <v>-5.8419010452677389E-2</v>
      </c>
      <c r="DV59" s="91">
        <f t="shared" ref="DV59:EF59" si="88">(BD59/BD47)-1</f>
        <v>3.998607161511214E-2</v>
      </c>
      <c r="DW59" s="91">
        <f t="shared" si="88"/>
        <v>5.1750025146432455E-2</v>
      </c>
      <c r="DX59" s="91">
        <f t="shared" si="88"/>
        <v>5.0522809290274973E-2</v>
      </c>
      <c r="DY59" s="91">
        <f t="shared" si="88"/>
        <v>-9.0460595332357507E-2</v>
      </c>
      <c r="DZ59" s="91">
        <f t="shared" si="88"/>
        <v>6.8205766502158705E-2</v>
      </c>
      <c r="EA59" s="91">
        <f t="shared" si="88"/>
        <v>9.2451005448835666E-2</v>
      </c>
      <c r="EB59" s="91">
        <f t="shared" si="88"/>
        <v>0.1005542324748161</v>
      </c>
      <c r="EC59" s="91">
        <f t="shared" si="88"/>
        <v>-0.16450610140181143</v>
      </c>
      <c r="ED59" s="91">
        <f t="shared" si="88"/>
        <v>2.9051399428424718E-2</v>
      </c>
      <c r="EE59" s="91">
        <f t="shared" si="88"/>
        <v>-1.5252024192888847E-3</v>
      </c>
      <c r="EF59" s="91">
        <f t="shared" si="88"/>
        <v>3.0623308592064635E-2</v>
      </c>
    </row>
    <row r="60" spans="1:136" x14ac:dyDescent="0.25">
      <c r="A60" s="72">
        <f>'[6]SEA Index'!A59</f>
        <v>38961</v>
      </c>
      <c r="B60" s="63">
        <f>'[6]SEA Index'!B59</f>
        <v>93.379925594364991</v>
      </c>
      <c r="C60" s="73">
        <f>'[6]SEA Index'!C59</f>
        <v>106.44265659249805</v>
      </c>
      <c r="D60" s="73">
        <f>'[6]SEA Index'!D59</f>
        <v>100.18819383331837</v>
      </c>
      <c r="E60" s="73">
        <f>'[6]SEA Index'!E59</f>
        <v>111.63860780169895</v>
      </c>
      <c r="F60" s="73">
        <f>'[6]SEA Index'!F59</f>
        <v>108.41020627598265</v>
      </c>
      <c r="G60" s="73">
        <f>'[6]SEA Index'!G59</f>
        <v>133.96069887291793</v>
      </c>
      <c r="H60" s="73">
        <f>'[6]SEA Index'!H59</f>
        <v>117.16710367911783</v>
      </c>
      <c r="I60" s="73">
        <f>'[6]SEA Index'!I59</f>
        <v>102.1876920119817</v>
      </c>
      <c r="J60" s="73">
        <f>'[6]SEA Index'!J59</f>
        <v>110.19667287083453</v>
      </c>
      <c r="K60" s="73">
        <f>'[6]SEA Index'!K59</f>
        <v>102.8221881097121</v>
      </c>
      <c r="L60" s="73">
        <f>'[6]SEA Index'!L59</f>
        <v>107.35304055965942</v>
      </c>
      <c r="N60" s="74">
        <v>38961</v>
      </c>
      <c r="O60" s="43">
        <f>'[2]Final Indices (SA)'!B60</f>
        <v>100.20448654701222</v>
      </c>
      <c r="P60" s="43">
        <f>'[2]Final Indices (SA)'!C60</f>
        <v>98.207126871179</v>
      </c>
      <c r="Q60" s="43">
        <f>'[2]Final Indices (SA)'!D60</f>
        <v>104.7674160468046</v>
      </c>
      <c r="R60" s="43">
        <f>'[2]Final Indices (SA)'!E60</f>
        <v>102.46426374432224</v>
      </c>
      <c r="S60" s="43">
        <f>'[2]Final Indices (SA)'!F60</f>
        <v>98.918018458957718</v>
      </c>
      <c r="T60" s="43">
        <f>'[2]Final Indices (SA)'!G60</f>
        <v>108.96466077136036</v>
      </c>
      <c r="U60" s="43">
        <f>'[2]Final Indices (SA)'!H60</f>
        <v>110.82591003102829</v>
      </c>
      <c r="V60" s="43">
        <f>'[2]Final Indices (SA)'!I60</f>
        <v>114.92515470077994</v>
      </c>
      <c r="W60" s="43">
        <f>'[2]Final Indices (SA)'!J60</f>
        <v>103.87185914153225</v>
      </c>
      <c r="X60" s="43">
        <f>'[2]Final Indices (SA)'!K60</f>
        <v>108.89616150588783</v>
      </c>
      <c r="Y60" s="43">
        <f>'[2]Final Indices (SA)'!L60</f>
        <v>102.94342261927602</v>
      </c>
      <c r="Z60" s="43">
        <f>'[2]Final Indices (SA)'!M60</f>
        <v>105.78253445936735</v>
      </c>
      <c r="AA60" s="33"/>
      <c r="AB60" s="74">
        <v>38961</v>
      </c>
      <c r="AC60" s="9">
        <f>'[3]Seasonal Adjustment'!$G59</f>
        <v>96.071144815148671</v>
      </c>
      <c r="AD60" s="43">
        <f>'[8]Final Indices (SA)'!C60</f>
        <v>107.53115038375617</v>
      </c>
      <c r="AE60" s="9">
        <f>'[3]Seasonal Adjustment'!$U59</f>
        <v>109.20703970563352</v>
      </c>
      <c r="AF60" s="9">
        <f>'[3]Final Indices (SA)'!E60</f>
        <v>99.780895935837989</v>
      </c>
      <c r="AG60" s="9">
        <f>'[3]Final Indices (SA)'!F60</f>
        <v>112.12178496677451</v>
      </c>
      <c r="AH60" s="9">
        <f>'[3]Final Indices (SA)'!G60</f>
        <v>115.07839086854504</v>
      </c>
      <c r="AI60" s="9">
        <f>'[3]Final Indices (SA)'!H60</f>
        <v>117.36027619072992</v>
      </c>
      <c r="AJ60" s="9">
        <f>'[3]Final Indices (SA)'!I60</f>
        <v>81.237078380522277</v>
      </c>
      <c r="AK60" s="9">
        <f>'[3]Final Indices (SA)'!J60</f>
        <v>104.45653053213897</v>
      </c>
      <c r="AL60" s="9">
        <f>'[3]Final Indices (SA)'!K60</f>
        <v>107.33940614279061</v>
      </c>
      <c r="AM60" s="9">
        <f>'[3]Final Indices (SA)'!L60</f>
        <v>97.314243003341545</v>
      </c>
      <c r="AN60" s="74">
        <v>38961</v>
      </c>
      <c r="AO60" s="73">
        <f>'[9]Final Indices (SA)'!B60</f>
        <v>72.698320244916459</v>
      </c>
      <c r="AP60" s="73">
        <f>'[9]Final Indices (SA)'!C60</f>
        <v>93.685226194903393</v>
      </c>
      <c r="AQ60" s="73">
        <f>'[9]Final Indices (SA)'!D60</f>
        <v>102.24002670534222</v>
      </c>
      <c r="AR60" s="73">
        <f>'[9]Final Indices (SA)'!E60</f>
        <v>98.76977495851547</v>
      </c>
      <c r="AS60" s="73">
        <f>'[9]Final Indices (SA)'!F60</f>
        <v>75.980065715978441</v>
      </c>
      <c r="AT60" s="73">
        <f>'[9]Final Indices (SA)'!G60</f>
        <v>116.69471898925858</v>
      </c>
      <c r="AU60" s="73">
        <f>'[9]Final Indices (SA)'!H60</f>
        <v>116.96752572669109</v>
      </c>
      <c r="AV60" s="73">
        <f>'[9]Final Indices (SA)'!I60</f>
        <v>119.86929045583955</v>
      </c>
      <c r="AW60" s="73">
        <f>'[9]Final Indices (SA)'!J60</f>
        <v>107.35689713360664</v>
      </c>
      <c r="AX60" s="73">
        <f>'[9]Final Indices (SA)'!K60</f>
        <v>107.13822972081944</v>
      </c>
      <c r="AY60" s="73">
        <f>'[9]Final Indices (SA)'!L60</f>
        <v>105.33885951954591</v>
      </c>
      <c r="AZ60" s="134">
        <f>'[9]Final Indices (SA)'!M60</f>
        <v>105.56632907543724</v>
      </c>
      <c r="BA60" s="34"/>
      <c r="BB60" s="75">
        <v>38961</v>
      </c>
      <c r="BC60" s="137">
        <f>'[5]Final Indices (SA)'!B60</f>
        <v>91.285044307850143</v>
      </c>
      <c r="BD60" s="137">
        <f>'[5]Final Indices (SA)'!C60</f>
        <v>101.81339034568704</v>
      </c>
      <c r="BE60" s="137">
        <f>'[5]Final Indices (SA)'!D60</f>
        <v>105.1875694666977</v>
      </c>
      <c r="BF60" s="137">
        <f>'[5]Final Indices (SA)'!E60</f>
        <v>100.23568863480153</v>
      </c>
      <c r="BG60" s="137">
        <f>'[5]Final Indices (SA)'!F60</f>
        <v>92.745407945075442</v>
      </c>
      <c r="BH60" s="137">
        <f>'[5]Final Indices (SA)'!G60</f>
        <v>108.80185203276898</v>
      </c>
      <c r="BI60" s="137">
        <f>'[5]Final Indices (SA)'!H60</f>
        <v>108.91565639767207</v>
      </c>
      <c r="BJ60" s="137">
        <f>'[5]Final Indices (SA)'!J60</f>
        <v>109.47599592801329</v>
      </c>
      <c r="BK60" s="137">
        <f>'[5]Final Indices (SA)'!I60</f>
        <v>87.064383305887361</v>
      </c>
      <c r="BL60" s="137">
        <f>'[5]Final Indices (SA)'!K60</f>
        <v>103.35986924745792</v>
      </c>
      <c r="BM60" s="137">
        <f>'[5]Final Indices (SA)'!L60</f>
        <v>98.051480611972607</v>
      </c>
      <c r="BN60" s="137">
        <f>'[5]Final Indices (SA)'!M60</f>
        <v>105.41387911977857</v>
      </c>
      <c r="BO60" s="84">
        <v>38961</v>
      </c>
      <c r="BP60" s="22">
        <f t="shared" si="1"/>
        <v>5.2966101694915668E-3</v>
      </c>
      <c r="BQ60" s="22">
        <f t="shared" si="2"/>
        <v>7.1726871181333474E-2</v>
      </c>
      <c r="BR60" s="22">
        <f t="shared" si="3"/>
        <v>5.583144945378038E-4</v>
      </c>
      <c r="BS60" s="22">
        <f t="shared" si="4"/>
        <v>0.11783369055048176</v>
      </c>
      <c r="BT60" s="22">
        <f t="shared" si="5"/>
        <v>0.14336307294149697</v>
      </c>
      <c r="BU60" s="22">
        <f t="shared" si="6"/>
        <v>0.13035865917103462</v>
      </c>
      <c r="BV60" s="22">
        <f t="shared" si="7"/>
        <v>0.12991541894178327</v>
      </c>
      <c r="BW60" s="22">
        <f t="shared" si="8"/>
        <v>1.4131898673108712E-2</v>
      </c>
      <c r="BX60" s="22">
        <f t="shared" si="9"/>
        <v>9.0817506427561812E-2</v>
      </c>
      <c r="BY60" s="22">
        <f t="shared" si="10"/>
        <v>2.5158238577464687E-2</v>
      </c>
      <c r="BZ60" s="22">
        <f t="shared" si="11"/>
        <v>6.4225084070473004E-2</v>
      </c>
      <c r="CB60" s="22">
        <f t="shared" si="44"/>
        <v>-7.94269036538231E-4</v>
      </c>
      <c r="CC60" s="22">
        <f t="shared" si="12"/>
        <v>1.5677779995262764E-2</v>
      </c>
      <c r="CD60" s="22">
        <f t="shared" si="13"/>
        <v>4.7216408384779918E-2</v>
      </c>
      <c r="CE60" s="22">
        <f t="shared" si="14"/>
        <v>-5.046989209885E-3</v>
      </c>
      <c r="CF60" s="22">
        <f t="shared" si="15"/>
        <v>-0.1128578778238416</v>
      </c>
      <c r="CG60" s="22">
        <f t="shared" si="16"/>
        <v>7.0374306182139135E-2</v>
      </c>
      <c r="CH60" s="22">
        <f t="shared" si="17"/>
        <v>9.976618052865649E-2</v>
      </c>
      <c r="CI60" s="22">
        <f t="shared" si="18"/>
        <v>0.13384044338655676</v>
      </c>
      <c r="CJ60" s="22">
        <f t="shared" si="18"/>
        <v>1.9176177186091659E-2</v>
      </c>
      <c r="CK60" s="22">
        <f t="shared" si="19"/>
        <v>7.3715371069566826E-2</v>
      </c>
      <c r="CL60" s="22">
        <f t="shared" si="20"/>
        <v>3.0352290549432004E-2</v>
      </c>
      <c r="CM60" s="22">
        <f t="shared" si="21"/>
        <v>4.2085683622842707E-2</v>
      </c>
      <c r="CO60" s="22">
        <f t="shared" si="22"/>
        <v>-4.1843793139983099E-2</v>
      </c>
      <c r="CP60" s="22">
        <f t="shared" si="23"/>
        <v>7.5981896163759943E-2</v>
      </c>
      <c r="CQ60" s="22">
        <f t="shared" si="24"/>
        <v>0.10737258782780801</v>
      </c>
      <c r="CR60" s="22">
        <f t="shared" si="25"/>
        <v>-1.7319214086896073E-3</v>
      </c>
      <c r="CS60" s="22">
        <f t="shared" si="26"/>
        <v>9.3209654605457715E-2</v>
      </c>
      <c r="CT60" s="22">
        <f t="shared" si="27"/>
        <v>0.16899353868967193</v>
      </c>
      <c r="CU60" s="22">
        <f t="shared" si="28"/>
        <v>0.18100482766997117</v>
      </c>
      <c r="CV60" s="22">
        <f t="shared" si="28"/>
        <v>-0.21430431758528756</v>
      </c>
      <c r="CW60" s="22">
        <f t="shared" si="29"/>
        <v>4.320028326822789E-2</v>
      </c>
      <c r="CX60" s="22">
        <f t="shared" si="30"/>
        <v>7.2048645072512851E-2</v>
      </c>
      <c r="CY60" s="22">
        <f t="shared" si="31"/>
        <v>-2.6909564166590294E-2</v>
      </c>
      <c r="DA60" s="36">
        <f t="shared" si="32"/>
        <v>-0.26585473699085271</v>
      </c>
      <c r="DB60" s="36">
        <f t="shared" si="33"/>
        <v>-4.7639635634038946E-2</v>
      </c>
      <c r="DC60" s="36">
        <f t="shared" si="34"/>
        <v>1.7992766596103271E-2</v>
      </c>
      <c r="DD60" s="36">
        <f t="shared" si="35"/>
        <v>1.2398460880718609E-2</v>
      </c>
      <c r="DE60" s="36">
        <f t="shared" si="36"/>
        <v>-0.28135579242760289</v>
      </c>
      <c r="DF60" s="36">
        <f t="shared" si="37"/>
        <v>0.12724498385985972</v>
      </c>
      <c r="DG60" s="36">
        <f t="shared" si="38"/>
        <v>0.17607621460928335</v>
      </c>
      <c r="DH60" s="36">
        <f t="shared" si="39"/>
        <v>0.17909140499317577</v>
      </c>
      <c r="DI60" s="36">
        <f t="shared" si="39"/>
        <v>1.3535625213471514E-2</v>
      </c>
      <c r="DJ60" s="36">
        <f t="shared" si="40"/>
        <v>5.3957644446862796E-2</v>
      </c>
      <c r="DK60" s="36">
        <f t="shared" si="41"/>
        <v>5.5081575749384548E-2</v>
      </c>
      <c r="DL60" s="36">
        <f t="shared" si="42"/>
        <v>4.2971338838019291E-2</v>
      </c>
      <c r="DN60" s="9">
        <f>'[10]S_Index G_Rates'!K67</f>
        <v>163.7017318496126</v>
      </c>
      <c r="DO60" s="9">
        <f t="shared" si="0"/>
        <v>101.48340963789393</v>
      </c>
      <c r="DQ60" s="9">
        <v>123.02189154385464</v>
      </c>
      <c r="DR60" s="9">
        <f>'[10]S_Index G_Rates'!H86</f>
        <v>132.23617271824051</v>
      </c>
      <c r="DS60" s="9"/>
      <c r="DT60" s="9"/>
      <c r="DU60" s="91">
        <f t="shared" si="45"/>
        <v>-7.459622730745441E-2</v>
      </c>
      <c r="DV60" s="91">
        <f t="shared" ref="DV60:EF60" si="89">(BD60/BD48)-1</f>
        <v>2.082097028401475E-2</v>
      </c>
      <c r="DW60" s="91">
        <f t="shared" si="89"/>
        <v>5.4931919895837122E-2</v>
      </c>
      <c r="DX60" s="91">
        <f t="shared" si="89"/>
        <v>1.6032982134676965E-2</v>
      </c>
      <c r="DY60" s="91">
        <f t="shared" si="89"/>
        <v>-3.2190327143209907E-2</v>
      </c>
      <c r="DZ60" s="91">
        <f t="shared" si="89"/>
        <v>6.5154359651826255E-2</v>
      </c>
      <c r="EA60" s="91">
        <f t="shared" si="89"/>
        <v>7.9022404021435788E-2</v>
      </c>
      <c r="EB60" s="91">
        <f t="shared" si="89"/>
        <v>8.1152002876341722E-2</v>
      </c>
      <c r="EC60" s="91">
        <f t="shared" si="89"/>
        <v>-0.12534461472740777</v>
      </c>
      <c r="ED60" s="91">
        <f t="shared" si="89"/>
        <v>2.9968211967538405E-2</v>
      </c>
      <c r="EE60" s="91">
        <f t="shared" si="89"/>
        <v>-1.5090886296441064E-2</v>
      </c>
      <c r="EF60" s="91">
        <f t="shared" si="89"/>
        <v>4.574949874770029E-2</v>
      </c>
    </row>
    <row r="61" spans="1:136" x14ac:dyDescent="0.25">
      <c r="A61" s="72">
        <f>'[6]SEA Index'!A60</f>
        <v>38991</v>
      </c>
      <c r="B61" s="63">
        <f>'[6]SEA Index'!B60</f>
        <v>94.603332531187959</v>
      </c>
      <c r="C61" s="73">
        <f>'[6]SEA Index'!C60</f>
        <v>106.19154103778152</v>
      </c>
      <c r="D61" s="73">
        <f>'[6]SEA Index'!D60</f>
        <v>99.546514535690335</v>
      </c>
      <c r="E61" s="73">
        <f>'[6]SEA Index'!E60</f>
        <v>112.0365329462078</v>
      </c>
      <c r="F61" s="73">
        <f>'[6]SEA Index'!F60</f>
        <v>108.69386706409794</v>
      </c>
      <c r="G61" s="73">
        <f>'[6]SEA Index'!G60</f>
        <v>129.53602146613659</v>
      </c>
      <c r="H61" s="73">
        <f>'[6]SEA Index'!H60</f>
        <v>121.4321556731589</v>
      </c>
      <c r="I61" s="73">
        <f>'[6]SEA Index'!I60</f>
        <v>100.64965903265823</v>
      </c>
      <c r="J61" s="73">
        <f>'[6]SEA Index'!J60</f>
        <v>110.38530068375701</v>
      </c>
      <c r="K61" s="73">
        <f>'[6]SEA Index'!K60</f>
        <v>105.94818508293639</v>
      </c>
      <c r="L61" s="73">
        <f>'[6]SEA Index'!L60</f>
        <v>104.36393180245605</v>
      </c>
      <c r="N61" s="74">
        <v>38991</v>
      </c>
      <c r="O61" s="43">
        <f>'[2]Final Indices (SA)'!B61</f>
        <v>100.29426014783051</v>
      </c>
      <c r="P61" s="43">
        <f>'[2]Final Indices (SA)'!C61</f>
        <v>98.281301831381143</v>
      </c>
      <c r="Q61" s="43">
        <f>'[2]Final Indices (SA)'!D61</f>
        <v>104.79591674703074</v>
      </c>
      <c r="R61" s="43">
        <f>'[2]Final Indices (SA)'!E61</f>
        <v>102.73159861520107</v>
      </c>
      <c r="S61" s="43">
        <f>'[2]Final Indices (SA)'!F61</f>
        <v>99.631677390852545</v>
      </c>
      <c r="T61" s="43">
        <f>'[2]Final Indices (SA)'!G61</f>
        <v>108.05609359969229</v>
      </c>
      <c r="U61" s="43">
        <f>'[2]Final Indices (SA)'!H61</f>
        <v>111.75656888732969</v>
      </c>
      <c r="V61" s="43">
        <f>'[2]Final Indices (SA)'!I61</f>
        <v>115.21734011014519</v>
      </c>
      <c r="W61" s="43">
        <f>'[2]Final Indices (SA)'!J61</f>
        <v>101.49630606818478</v>
      </c>
      <c r="X61" s="43">
        <f>'[2]Final Indices (SA)'!K61</f>
        <v>108.84536177642866</v>
      </c>
      <c r="Y61" s="43">
        <f>'[2]Final Indices (SA)'!L61</f>
        <v>104.27424756069401</v>
      </c>
      <c r="Z61" s="43">
        <f>'[2]Final Indices (SA)'!M61</f>
        <v>104.3837422207952</v>
      </c>
      <c r="AA61" s="33"/>
      <c r="AB61" s="74">
        <v>38991</v>
      </c>
      <c r="AC61" s="9">
        <f>'[3]Seasonal Adjustment'!$G60</f>
        <v>95.043571356231269</v>
      </c>
      <c r="AD61" s="43">
        <f>'[8]Final Indices (SA)'!C61</f>
        <v>106.68533029567809</v>
      </c>
      <c r="AE61" s="9">
        <f>'[3]Seasonal Adjustment'!$U60</f>
        <v>112.67363427700305</v>
      </c>
      <c r="AF61" s="9">
        <f>'[3]Final Indices (SA)'!E61</f>
        <v>98.109891881049137</v>
      </c>
      <c r="AG61" s="9">
        <f>'[3]Final Indices (SA)'!F61</f>
        <v>112.27681461871148</v>
      </c>
      <c r="AH61" s="9">
        <f>'[3]Final Indices (SA)'!G61</f>
        <v>115.67117560948404</v>
      </c>
      <c r="AI61" s="9">
        <f>'[3]Final Indices (SA)'!H61</f>
        <v>116.38468658233785</v>
      </c>
      <c r="AJ61" s="9">
        <f>'[3]Final Indices (SA)'!I61</f>
        <v>80.849985834655016</v>
      </c>
      <c r="AK61" s="9">
        <f>'[3]Final Indices (SA)'!J61</f>
        <v>104.11487030165083</v>
      </c>
      <c r="AL61" s="9">
        <f>'[3]Final Indices (SA)'!K61</f>
        <v>108.02980852277355</v>
      </c>
      <c r="AM61" s="9">
        <f>'[3]Final Indices (SA)'!L61</f>
        <v>96.376057428355594</v>
      </c>
      <c r="AN61" s="74">
        <v>38991</v>
      </c>
      <c r="AO61" s="73">
        <f>'[9]Final Indices (SA)'!B61</f>
        <v>72.679537613031627</v>
      </c>
      <c r="AP61" s="73">
        <f>'[9]Final Indices (SA)'!C61</f>
        <v>93.821153549463872</v>
      </c>
      <c r="AQ61" s="73">
        <f>'[9]Final Indices (SA)'!D61</f>
        <v>101.79196619413491</v>
      </c>
      <c r="AR61" s="73">
        <f>'[9]Final Indices (SA)'!E61</f>
        <v>100.87423771938323</v>
      </c>
      <c r="AS61" s="73">
        <f>'[9]Final Indices (SA)'!F61</f>
        <v>78.945083115253738</v>
      </c>
      <c r="AT61" s="73">
        <f>'[9]Final Indices (SA)'!G61</f>
        <v>120.55972485013301</v>
      </c>
      <c r="AU61" s="73">
        <f>'[9]Final Indices (SA)'!H61</f>
        <v>118.95693916484521</v>
      </c>
      <c r="AV61" s="73">
        <f>'[9]Final Indices (SA)'!I61</f>
        <v>119.13522082784175</v>
      </c>
      <c r="AW61" s="73">
        <f>'[9]Final Indices (SA)'!J61</f>
        <v>104.56979074256982</v>
      </c>
      <c r="AX61" s="73">
        <f>'[9]Final Indices (SA)'!K61</f>
        <v>107.20605100394847</v>
      </c>
      <c r="AY61" s="73">
        <f>'[9]Final Indices (SA)'!L61</f>
        <v>106.75211252981504</v>
      </c>
      <c r="AZ61" s="134">
        <f>'[9]Final Indices (SA)'!M61</f>
        <v>104.07297615064712</v>
      </c>
      <c r="BA61" s="34"/>
      <c r="BB61" s="75">
        <v>38991</v>
      </c>
      <c r="BC61" s="137">
        <f>'[5]Final Indices (SA)'!B61</f>
        <v>91.568577016919065</v>
      </c>
      <c r="BD61" s="137">
        <f>'[5]Final Indices (SA)'!C61</f>
        <v>100.4709868934456</v>
      </c>
      <c r="BE61" s="137">
        <f>'[5]Final Indices (SA)'!D61</f>
        <v>105.09438146697319</v>
      </c>
      <c r="BF61" s="137">
        <f>'[5]Final Indices (SA)'!E61</f>
        <v>97.565696370475649</v>
      </c>
      <c r="BG61" s="137">
        <f>'[5]Final Indices (SA)'!F61</f>
        <v>93.283249247002942</v>
      </c>
      <c r="BH61" s="137">
        <f>'[5]Final Indices (SA)'!G61</f>
        <v>109.12519293752884</v>
      </c>
      <c r="BI61" s="137">
        <f>'[5]Final Indices (SA)'!H61</f>
        <v>109.47108123182515</v>
      </c>
      <c r="BJ61" s="137">
        <f>'[5]Final Indices (SA)'!J61</f>
        <v>110.37810216853833</v>
      </c>
      <c r="BK61" s="137">
        <f>'[5]Final Indices (SA)'!I61</f>
        <v>86.639929569535695</v>
      </c>
      <c r="BL61" s="137">
        <f>'[5]Final Indices (SA)'!K61</f>
        <v>103.51162115688702</v>
      </c>
      <c r="BM61" s="137">
        <f>'[5]Final Indices (SA)'!L61</f>
        <v>99.527237365846716</v>
      </c>
      <c r="BN61" s="137">
        <f>'[5]Final Indices (SA)'!M61</f>
        <v>104.00330994458767</v>
      </c>
      <c r="BO61" s="84">
        <v>38991</v>
      </c>
      <c r="BP61" s="22">
        <f t="shared" si="1"/>
        <v>-5.2833813640730143E-2</v>
      </c>
      <c r="BQ61" s="22">
        <f t="shared" si="2"/>
        <v>5.6568814658559674E-2</v>
      </c>
      <c r="BR61" s="22">
        <f t="shared" si="3"/>
        <v>-7.346346081808941E-2</v>
      </c>
      <c r="BS61" s="22">
        <f t="shared" si="4"/>
        <v>0.10285074394123717</v>
      </c>
      <c r="BT61" s="22">
        <f t="shared" si="5"/>
        <v>0.12895394006659266</v>
      </c>
      <c r="BU61" s="22">
        <f t="shared" si="6"/>
        <v>6.0757344771222632E-2</v>
      </c>
      <c r="BV61" s="22">
        <f t="shared" si="7"/>
        <v>0.14920078675891801</v>
      </c>
      <c r="BW61" s="22">
        <f t="shared" si="8"/>
        <v>1.7399171305545913E-2</v>
      </c>
      <c r="BX61" s="22">
        <f t="shared" si="9"/>
        <v>8.3492262400017614E-2</v>
      </c>
      <c r="BY61" s="22">
        <f t="shared" si="10"/>
        <v>6.9907344916255942E-2</v>
      </c>
      <c r="BZ61" s="22">
        <f t="shared" si="11"/>
        <v>1.2865884325610422E-2</v>
      </c>
      <c r="CB61" s="22">
        <f t="shared" si="44"/>
        <v>-1.2795366033333311E-2</v>
      </c>
      <c r="CC61" s="22">
        <f t="shared" si="12"/>
        <v>-1.3789646370360176E-2</v>
      </c>
      <c r="CD61" s="22">
        <f t="shared" si="13"/>
        <v>3.5273532158215604E-2</v>
      </c>
      <c r="CE61" s="22">
        <f t="shared" si="14"/>
        <v>-1.7473353136469028E-3</v>
      </c>
      <c r="CF61" s="22">
        <f t="shared" si="15"/>
        <v>-9.0039133576994113E-2</v>
      </c>
      <c r="CG61" s="22">
        <f t="shared" si="16"/>
        <v>6.0012208351503782E-2</v>
      </c>
      <c r="CH61" s="22">
        <f t="shared" si="17"/>
        <v>0.10404039719053038</v>
      </c>
      <c r="CI61" s="22">
        <f t="shared" si="18"/>
        <v>0.12460731409989778</v>
      </c>
      <c r="CJ61" s="22">
        <f t="shared" si="18"/>
        <v>-1.5066759161357579E-2</v>
      </c>
      <c r="CK61" s="22">
        <f t="shared" si="19"/>
        <v>6.4979361060204299E-2</v>
      </c>
      <c r="CL61" s="22">
        <f t="shared" si="20"/>
        <v>4.0719116181153536E-2</v>
      </c>
      <c r="CM61" s="22">
        <f t="shared" si="21"/>
        <v>2.3311039935609346E-2</v>
      </c>
      <c r="CO61" s="22">
        <f t="shared" si="22"/>
        <v>-7.5074195600525973E-2</v>
      </c>
      <c r="CP61" s="22">
        <f t="shared" si="23"/>
        <v>4.237971955081643E-2</v>
      </c>
      <c r="CQ61" s="22">
        <f t="shared" si="24"/>
        <v>0.1484413656605641</v>
      </c>
      <c r="CR61" s="22">
        <f t="shared" si="25"/>
        <v>-4.5143445993480746E-2</v>
      </c>
      <c r="CS61" s="22">
        <f t="shared" si="26"/>
        <v>0.10502019939688689</v>
      </c>
      <c r="CT61" s="22">
        <f t="shared" si="27"/>
        <v>0.16092463758124786</v>
      </c>
      <c r="CU61" s="22">
        <f t="shared" si="28"/>
        <v>0.1549118193869512</v>
      </c>
      <c r="CV61" s="22">
        <f t="shared" si="28"/>
        <v>-0.21631638146139021</v>
      </c>
      <c r="CW61" s="22">
        <f t="shared" si="29"/>
        <v>2.8800055336832608E-2</v>
      </c>
      <c r="CX61" s="22">
        <f t="shared" si="30"/>
        <v>8.1258600860596886E-2</v>
      </c>
      <c r="CY61" s="22">
        <f t="shared" si="31"/>
        <v>-4.8516187970214952E-2</v>
      </c>
      <c r="DA61" s="36">
        <f t="shared" si="32"/>
        <v>-0.30394048126672624</v>
      </c>
      <c r="DB61" s="36">
        <f t="shared" si="33"/>
        <v>-3.7583399815956486E-2</v>
      </c>
      <c r="DC61" s="36">
        <f t="shared" si="34"/>
        <v>-3.5920053547270347E-3</v>
      </c>
      <c r="DD61" s="36">
        <f t="shared" si="35"/>
        <v>2.5507998270644316E-2</v>
      </c>
      <c r="DE61" s="36">
        <f t="shared" si="36"/>
        <v>-0.14430681159922543</v>
      </c>
      <c r="DF61" s="36">
        <f t="shared" si="37"/>
        <v>0.17603346006153853</v>
      </c>
      <c r="DG61" s="36">
        <f t="shared" si="38"/>
        <v>0.18434077620004286</v>
      </c>
      <c r="DH61" s="36">
        <f t="shared" si="39"/>
        <v>0.14498855171259439</v>
      </c>
      <c r="DI61" s="36">
        <f t="shared" si="39"/>
        <v>-3.1774868280546653E-2</v>
      </c>
      <c r="DJ61" s="36">
        <f t="shared" si="40"/>
        <v>4.2849602350302662E-2</v>
      </c>
      <c r="DK61" s="36">
        <f t="shared" si="41"/>
        <v>6.2241739234827564E-2</v>
      </c>
      <c r="DL61" s="36">
        <f t="shared" si="42"/>
        <v>1.5878193406038132E-2</v>
      </c>
      <c r="DN61" s="9">
        <f>'[10]S_Index G_Rates'!K68</f>
        <v>163.89892503009023</v>
      </c>
      <c r="DO61" s="9">
        <f t="shared" si="0"/>
        <v>101.60565535934174</v>
      </c>
      <c r="DQ61" s="9">
        <v>123.19358992702819</v>
      </c>
      <c r="DR61" s="9">
        <f>'[10]S_Index G_Rates'!H87</f>
        <v>134.44814525320348</v>
      </c>
      <c r="DS61" s="9"/>
      <c r="DT61" s="9"/>
      <c r="DU61" s="91">
        <f t="shared" si="45"/>
        <v>-0.1040471530698811</v>
      </c>
      <c r="DV61" s="91">
        <f t="shared" ref="DV61:EF61" si="90">(BD61/BD49)-1</f>
        <v>1.5241680450722717E-2</v>
      </c>
      <c r="DW61" s="91">
        <f t="shared" si="90"/>
        <v>4.2152993750393941E-2</v>
      </c>
      <c r="DX61" s="91">
        <f t="shared" si="90"/>
        <v>-2.1448212648945808E-2</v>
      </c>
      <c r="DY61" s="91">
        <f t="shared" si="90"/>
        <v>-3.9801055361547655E-2</v>
      </c>
      <c r="DZ61" s="91">
        <f t="shared" si="90"/>
        <v>6.7968120743794103E-2</v>
      </c>
      <c r="EA61" s="91">
        <f t="shared" si="90"/>
        <v>8.4227736011605936E-2</v>
      </c>
      <c r="EB61" s="91">
        <f t="shared" si="90"/>
        <v>7.0001392105965676E-2</v>
      </c>
      <c r="EC61" s="91">
        <f t="shared" si="90"/>
        <v>-0.11451359289938723</v>
      </c>
      <c r="ED61" s="91">
        <f t="shared" si="90"/>
        <v>2.4950797858931173E-2</v>
      </c>
      <c r="EE61" s="91">
        <f t="shared" si="90"/>
        <v>-9.3392035499231252E-3</v>
      </c>
      <c r="EF61" s="91">
        <f t="shared" si="90"/>
        <v>3.4613261705448206E-2</v>
      </c>
    </row>
    <row r="62" spans="1:136" x14ac:dyDescent="0.25">
      <c r="A62" s="72">
        <f>'[6]SEA Index'!A61</f>
        <v>39022</v>
      </c>
      <c r="B62" s="63">
        <f>'[6]SEA Index'!B61</f>
        <v>92.2722498264</v>
      </c>
      <c r="C62" s="73">
        <f>'[6]SEA Index'!C61</f>
        <v>106.43226943582124</v>
      </c>
      <c r="D62" s="73">
        <f>'[6]SEA Index'!D61</f>
        <v>96.711327946834245</v>
      </c>
      <c r="E62" s="73">
        <f>'[6]SEA Index'!E61</f>
        <v>111.29453178022165</v>
      </c>
      <c r="F62" s="73">
        <f>'[6]SEA Index'!F61</f>
        <v>109.80546065206778</v>
      </c>
      <c r="G62" s="73">
        <f>'[6]SEA Index'!G61</f>
        <v>130.41347385376318</v>
      </c>
      <c r="H62" s="73">
        <f>'[6]SEA Index'!H61</f>
        <v>117.77298598580946</v>
      </c>
      <c r="I62" s="73">
        <f>'[6]SEA Index'!I61</f>
        <v>103.15364604287562</v>
      </c>
      <c r="J62" s="73">
        <f>'[6]SEA Index'!J61</f>
        <v>109.96716980086771</v>
      </c>
      <c r="K62" s="73">
        <f>'[6]SEA Index'!K61</f>
        <v>106.14637496466418</v>
      </c>
      <c r="L62" s="73">
        <f>'[6]SEA Index'!L61</f>
        <v>103.77448569993048</v>
      </c>
      <c r="N62" s="74">
        <v>39022</v>
      </c>
      <c r="O62" s="43">
        <f>'[2]Final Indices (SA)'!B62</f>
        <v>96.300638195034495</v>
      </c>
      <c r="P62" s="43">
        <f>'[2]Final Indices (SA)'!C62</f>
        <v>100.70213808370906</v>
      </c>
      <c r="Q62" s="43">
        <f>'[2]Final Indices (SA)'!D62</f>
        <v>104.91923977603763</v>
      </c>
      <c r="R62" s="43">
        <f>'[2]Final Indices (SA)'!E62</f>
        <v>103.35295511593648</v>
      </c>
      <c r="S62" s="43">
        <f>'[2]Final Indices (SA)'!F62</f>
        <v>95.798559227296295</v>
      </c>
      <c r="T62" s="43">
        <f>'[2]Final Indices (SA)'!G62</f>
        <v>108.92018438117745</v>
      </c>
      <c r="U62" s="43">
        <f>'[2]Final Indices (SA)'!H62</f>
        <v>111.83254467357872</v>
      </c>
      <c r="V62" s="43">
        <f>'[2]Final Indices (SA)'!I62</f>
        <v>115.68212689155528</v>
      </c>
      <c r="W62" s="43">
        <f>'[2]Final Indices (SA)'!J62</f>
        <v>105.91138639164866</v>
      </c>
      <c r="X62" s="43">
        <f>'[2]Final Indices (SA)'!K62</f>
        <v>109.29637669477765</v>
      </c>
      <c r="Y62" s="43">
        <f>'[2]Final Indices (SA)'!L62</f>
        <v>103.92022880439029</v>
      </c>
      <c r="Z62" s="43">
        <f>'[2]Final Indices (SA)'!M62</f>
        <v>105.17334108309836</v>
      </c>
      <c r="AA62" s="33"/>
      <c r="AB62" s="74">
        <v>39022</v>
      </c>
      <c r="AC62" s="9">
        <f>'[3]Seasonal Adjustment'!$G61</f>
        <v>94.212482344947986</v>
      </c>
      <c r="AD62" s="43">
        <f>'[8]Final Indices (SA)'!C62</f>
        <v>106.76044276119441</v>
      </c>
      <c r="AE62" s="9">
        <f>'[3]Seasonal Adjustment'!$U61</f>
        <v>113.301482839825</v>
      </c>
      <c r="AF62" s="9">
        <f>'[3]Final Indices (SA)'!E62</f>
        <v>105.32470658324534</v>
      </c>
      <c r="AG62" s="9">
        <f>'[3]Final Indices (SA)'!F62</f>
        <v>110.91604048947963</v>
      </c>
      <c r="AH62" s="9">
        <f>'[3]Final Indices (SA)'!G62</f>
        <v>115.79404808608376</v>
      </c>
      <c r="AI62" s="9">
        <f>'[3]Final Indices (SA)'!H62</f>
        <v>115.07390121936665</v>
      </c>
      <c r="AJ62" s="9">
        <f>'[3]Final Indices (SA)'!I62</f>
        <v>80.544027671805623</v>
      </c>
      <c r="AK62" s="9">
        <f>'[3]Final Indices (SA)'!J62</f>
        <v>103.93287883888013</v>
      </c>
      <c r="AL62" s="9">
        <f>'[3]Final Indices (SA)'!K62</f>
        <v>107.184877491015</v>
      </c>
      <c r="AM62" s="9">
        <f>'[3]Final Indices (SA)'!L62</f>
        <v>96.96599116567775</v>
      </c>
      <c r="AN62" s="74">
        <v>39022</v>
      </c>
      <c r="AO62" s="73">
        <f>'[9]Final Indices (SA)'!B62</f>
        <v>72.32512015738665</v>
      </c>
      <c r="AP62" s="73">
        <f>'[9]Final Indices (SA)'!C62</f>
        <v>94.315833923561883</v>
      </c>
      <c r="AQ62" s="73">
        <f>'[9]Final Indices (SA)'!D62</f>
        <v>102.25367834309647</v>
      </c>
      <c r="AR62" s="73">
        <f>'[9]Final Indices (SA)'!E62</f>
        <v>102.73316083916171</v>
      </c>
      <c r="AS62" s="73">
        <f>'[9]Final Indices (SA)'!F62</f>
        <v>89.264787868516251</v>
      </c>
      <c r="AT62" s="73">
        <f>'[9]Final Indices (SA)'!G62</f>
        <v>122.74942972805381</v>
      </c>
      <c r="AU62" s="73">
        <f>'[9]Final Indices (SA)'!H62</f>
        <v>117.38289262823851</v>
      </c>
      <c r="AV62" s="73">
        <f>'[9]Final Indices (SA)'!I62</f>
        <v>120.79638737768747</v>
      </c>
      <c r="AW62" s="73">
        <f>'[9]Final Indices (SA)'!J62</f>
        <v>109.51818784287701</v>
      </c>
      <c r="AX62" s="73">
        <f>'[9]Final Indices (SA)'!K62</f>
        <v>108.72661593561516</v>
      </c>
      <c r="AY62" s="73">
        <f>'[9]Final Indices (SA)'!L62</f>
        <v>106.01020444864187</v>
      </c>
      <c r="AZ62" s="134">
        <f>'[9]Final Indices (SA)'!M62</f>
        <v>105.82921671966116</v>
      </c>
      <c r="BA62" s="34"/>
      <c r="BB62" s="75">
        <v>39022</v>
      </c>
      <c r="BC62" s="137">
        <f>'[5]Final Indices (SA)'!B62</f>
        <v>91.419453601414205</v>
      </c>
      <c r="BD62" s="137">
        <f>'[5]Final Indices (SA)'!C62</f>
        <v>101.56370402089806</v>
      </c>
      <c r="BE62" s="137">
        <f>'[5]Final Indices (SA)'!D62</f>
        <v>105.19411611017567</v>
      </c>
      <c r="BF62" s="137">
        <f>'[5]Final Indices (SA)'!E62</f>
        <v>97.265893834281428</v>
      </c>
      <c r="BG62" s="137">
        <f>'[5]Final Indices (SA)'!F62</f>
        <v>101.42944467702759</v>
      </c>
      <c r="BH62" s="137">
        <f>'[5]Final Indices (SA)'!G62</f>
        <v>109.38673279290303</v>
      </c>
      <c r="BI62" s="137">
        <f>'[5]Final Indices (SA)'!H62</f>
        <v>109.09477497542136</v>
      </c>
      <c r="BJ62" s="137">
        <f>'[5]Final Indices (SA)'!J62</f>
        <v>111.01179788307924</v>
      </c>
      <c r="BK62" s="137">
        <f>'[5]Final Indices (SA)'!I62</f>
        <v>88.338201238686793</v>
      </c>
      <c r="BL62" s="137">
        <f>'[5]Final Indices (SA)'!K62</f>
        <v>104.0751301023199</v>
      </c>
      <c r="BM62" s="137">
        <f>'[5]Final Indices (SA)'!L62</f>
        <v>99.490317156045037</v>
      </c>
      <c r="BN62" s="137">
        <f>'[5]Final Indices (SA)'!M62</f>
        <v>104.60830066415794</v>
      </c>
      <c r="BO62" s="84">
        <v>39022</v>
      </c>
      <c r="BP62" s="22">
        <f t="shared" si="1"/>
        <v>-7.411167512690342E-2</v>
      </c>
      <c r="BQ62" s="22">
        <f t="shared" si="2"/>
        <v>6.4124972275143577E-2</v>
      </c>
      <c r="BR62" s="22">
        <f t="shared" si="3"/>
        <v>-0.15291176935409667</v>
      </c>
      <c r="BS62" s="22">
        <f t="shared" si="4"/>
        <v>0.10116624702846155</v>
      </c>
      <c r="BT62" s="22">
        <f t="shared" si="5"/>
        <v>0.10456314113901666</v>
      </c>
      <c r="BU62" s="22">
        <f t="shared" si="6"/>
        <v>7.8900709385863799E-2</v>
      </c>
      <c r="BV62" s="22">
        <f t="shared" si="7"/>
        <v>0.11218187156531578</v>
      </c>
      <c r="BW62" s="22">
        <f t="shared" si="8"/>
        <v>4.2125431978977002E-2</v>
      </c>
      <c r="BX62" s="22">
        <f t="shared" si="9"/>
        <v>5.8852161788259583E-2</v>
      </c>
      <c r="BY62" s="22">
        <f t="shared" si="10"/>
        <v>7.4811981759379309E-2</v>
      </c>
      <c r="BZ62" s="22">
        <f t="shared" si="11"/>
        <v>-1.468492706069402E-2</v>
      </c>
      <c r="CB62" s="22">
        <f t="shared" si="44"/>
        <v>-0.11349246447982109</v>
      </c>
      <c r="CC62" s="22">
        <f t="shared" si="12"/>
        <v>4.956383461373326E-2</v>
      </c>
      <c r="CD62" s="22">
        <f t="shared" si="13"/>
        <v>4.6471228778750096E-2</v>
      </c>
      <c r="CE62" s="22">
        <f t="shared" si="14"/>
        <v>3.0040643223185892E-3</v>
      </c>
      <c r="CF62" s="22">
        <f t="shared" si="15"/>
        <v>-0.11568674269773238</v>
      </c>
      <c r="CG62" s="22">
        <f t="shared" si="16"/>
        <v>7.4953614331522589E-2</v>
      </c>
      <c r="CH62" s="22">
        <f t="shared" si="17"/>
        <v>9.8745630036814358E-2</v>
      </c>
      <c r="CI62" s="22">
        <f t="shared" si="18"/>
        <v>0.10838285167740103</v>
      </c>
      <c r="CJ62" s="22">
        <f t="shared" si="18"/>
        <v>7.0940944713792309E-2</v>
      </c>
      <c r="CK62" s="22">
        <f t="shared" si="19"/>
        <v>6.6608227480603022E-2</v>
      </c>
      <c r="CL62" s="22">
        <f t="shared" si="20"/>
        <v>3.6255177104169478E-2</v>
      </c>
      <c r="CM62" s="22">
        <f t="shared" si="21"/>
        <v>2.9291096485766666E-2</v>
      </c>
      <c r="CO62" s="22">
        <f t="shared" si="22"/>
        <v>-0.12828142454759672</v>
      </c>
      <c r="CP62" s="22">
        <f t="shared" si="23"/>
        <v>5.455133317601768E-2</v>
      </c>
      <c r="CQ62" s="22">
        <f t="shared" si="24"/>
        <v>0.15272909364046083</v>
      </c>
      <c r="CR62" s="22">
        <f t="shared" si="25"/>
        <v>3.5410756426017764E-2</v>
      </c>
      <c r="CS62" s="22">
        <f t="shared" si="26"/>
        <v>9.8123973956671273E-2</v>
      </c>
      <c r="CT62" s="22">
        <f t="shared" si="27"/>
        <v>0.13283453528561107</v>
      </c>
      <c r="CU62" s="22">
        <f t="shared" si="28"/>
        <v>0.12678178133934903</v>
      </c>
      <c r="CV62" s="22">
        <f t="shared" si="28"/>
        <v>-0.21566715938359038</v>
      </c>
      <c r="CW62" s="22">
        <f t="shared" si="29"/>
        <v>2.0474129282740616E-2</v>
      </c>
      <c r="CX62" s="22">
        <f t="shared" si="30"/>
        <v>6.7003046989782211E-2</v>
      </c>
      <c r="CY62" s="22">
        <f t="shared" si="31"/>
        <v>-4.3607108562912389E-2</v>
      </c>
      <c r="DA62" s="36">
        <f t="shared" si="32"/>
        <v>-0.32829298407043561</v>
      </c>
      <c r="DB62" s="36">
        <f t="shared" si="33"/>
        <v>-3.6482287660043133E-2</v>
      </c>
      <c r="DC62" s="36">
        <f t="shared" si="34"/>
        <v>2.2439694655364217E-2</v>
      </c>
      <c r="DD62" s="36">
        <f t="shared" si="35"/>
        <v>3.6187113857016451E-2</v>
      </c>
      <c r="DE62" s="36">
        <f t="shared" si="36"/>
        <v>-0.1254391572834731</v>
      </c>
      <c r="DF62" s="36">
        <f t="shared" si="37"/>
        <v>0.19658168595324299</v>
      </c>
      <c r="DG62" s="36">
        <f t="shared" si="38"/>
        <v>0.13687727391684223</v>
      </c>
      <c r="DH62" s="36">
        <f t="shared" si="39"/>
        <v>0.14754044306939562</v>
      </c>
      <c r="DI62" s="36">
        <f t="shared" si="39"/>
        <v>7.7556860035808528E-2</v>
      </c>
      <c r="DJ62" s="36">
        <f t="shared" si="40"/>
        <v>6.1448617722560606E-2</v>
      </c>
      <c r="DK62" s="36">
        <f t="shared" si="41"/>
        <v>5.2878539102755528E-2</v>
      </c>
      <c r="DL62" s="36">
        <f t="shared" si="42"/>
        <v>3.7858899224244791E-2</v>
      </c>
      <c r="DN62" s="9">
        <f>'[10]S_Index G_Rates'!K69</f>
        <v>160.87464419402056</v>
      </c>
      <c r="DO62" s="9">
        <f t="shared" si="0"/>
        <v>99.730816727647593</v>
      </c>
      <c r="DQ62" s="9">
        <v>123.10774073544141</v>
      </c>
      <c r="DR62" s="9">
        <f>'[10]S_Index G_Rates'!H88</f>
        <v>134.89316662478245</v>
      </c>
      <c r="DS62" s="9"/>
      <c r="DT62" s="9"/>
      <c r="DU62" s="91">
        <f t="shared" si="45"/>
        <v>-0.12267815665089687</v>
      </c>
      <c r="DV62" s="91">
        <f t="shared" ref="DV62:EF62" si="91">(BD62/BD50)-1</f>
        <v>2.3096960561088453E-2</v>
      </c>
      <c r="DW62" s="91">
        <f t="shared" si="91"/>
        <v>5.1808576270342632E-2</v>
      </c>
      <c r="DX62" s="91">
        <f t="shared" si="91"/>
        <v>-2.7500229168576418E-2</v>
      </c>
      <c r="DY62" s="91">
        <f t="shared" si="91"/>
        <v>0.11023855126668747</v>
      </c>
      <c r="DZ62" s="91">
        <f t="shared" si="91"/>
        <v>7.2682905953840748E-2</v>
      </c>
      <c r="EA62" s="91">
        <f t="shared" si="91"/>
        <v>7.3399560885997639E-2</v>
      </c>
      <c r="EB62" s="91">
        <f t="shared" si="91"/>
        <v>6.7477305200191129E-2</v>
      </c>
      <c r="EC62" s="91">
        <f t="shared" si="91"/>
        <v>-0.10348417429785817</v>
      </c>
      <c r="ED62" s="91">
        <f t="shared" si="91"/>
        <v>2.9561636924340329E-2</v>
      </c>
      <c r="EE62" s="91">
        <f t="shared" si="91"/>
        <v>-1.0983525288118856E-2</v>
      </c>
      <c r="EF62" s="91">
        <f t="shared" si="91"/>
        <v>4.0995436627353277E-2</v>
      </c>
    </row>
    <row r="63" spans="1:136" x14ac:dyDescent="0.25">
      <c r="A63" s="72">
        <f>'[6]SEA Index'!A62</f>
        <v>39052</v>
      </c>
      <c r="B63" s="63">
        <f>'[6]SEA Index'!B62</f>
        <v>92.988604399330285</v>
      </c>
      <c r="C63" s="73">
        <f>'[6]SEA Index'!C62</f>
        <v>106.88879332121125</v>
      </c>
      <c r="D63" s="73">
        <f>'[6]SEA Index'!D62</f>
        <v>100.15427831536879</v>
      </c>
      <c r="E63" s="73">
        <f>'[6]SEA Index'!E62</f>
        <v>113.75703183063186</v>
      </c>
      <c r="F63" s="73">
        <f>'[6]SEA Index'!F62</f>
        <v>109.53901236448097</v>
      </c>
      <c r="G63" s="73">
        <f>'[6]SEA Index'!G62</f>
        <v>132.82979917029093</v>
      </c>
      <c r="H63" s="73">
        <f>'[6]SEA Index'!H62</f>
        <v>117.99384755728511</v>
      </c>
      <c r="I63" s="73">
        <f>'[6]SEA Index'!I62</f>
        <v>103.64249033303778</v>
      </c>
      <c r="J63" s="73">
        <f>'[6]SEA Index'!J62</f>
        <v>110.84564744852231</v>
      </c>
      <c r="K63" s="73">
        <f>'[6]SEA Index'!K62</f>
        <v>108.54673498934332</v>
      </c>
      <c r="L63" s="73">
        <f>'[6]SEA Index'!L62</f>
        <v>102.29033210389538</v>
      </c>
      <c r="N63" s="74">
        <v>39052</v>
      </c>
      <c r="O63" s="43">
        <f>'[2]Final Indices (SA)'!B63</f>
        <v>100.05315544140373</v>
      </c>
      <c r="P63" s="43">
        <f>'[2]Final Indices (SA)'!C63</f>
        <v>103.59065169677322</v>
      </c>
      <c r="Q63" s="43">
        <f>'[2]Final Indices (SA)'!D63</f>
        <v>105.34299548925679</v>
      </c>
      <c r="R63" s="43">
        <f>'[2]Final Indices (SA)'!E63</f>
        <v>104.69564583464856</v>
      </c>
      <c r="S63" s="43">
        <f>'[2]Final Indices (SA)'!F63</f>
        <v>99.641588690221099</v>
      </c>
      <c r="T63" s="43">
        <f>'[2]Final Indices (SA)'!G63</f>
        <v>110.98525173174946</v>
      </c>
      <c r="U63" s="43">
        <f>'[2]Final Indices (SA)'!H63</f>
        <v>112.61718192860926</v>
      </c>
      <c r="V63" s="43">
        <f>'[2]Final Indices (SA)'!I63</f>
        <v>117.27533063313635</v>
      </c>
      <c r="W63" s="43">
        <f>'[2]Final Indices (SA)'!J63</f>
        <v>107.08081248591238</v>
      </c>
      <c r="X63" s="43">
        <f>'[2]Final Indices (SA)'!K63</f>
        <v>110.68851738857151</v>
      </c>
      <c r="Y63" s="43">
        <f>'[2]Final Indices (SA)'!L63</f>
        <v>105.67616954713297</v>
      </c>
      <c r="Z63" s="43">
        <f>'[2]Final Indices (SA)'!M63</f>
        <v>104.74312029184874</v>
      </c>
      <c r="AA63" s="33"/>
      <c r="AB63" s="74">
        <v>39052</v>
      </c>
      <c r="AC63" s="9">
        <f>'[3]Seasonal Adjustment'!$G62</f>
        <v>93.081926149730847</v>
      </c>
      <c r="AD63" s="43">
        <f>'[8]Final Indices (SA)'!C63</f>
        <v>107.80281143631009</v>
      </c>
      <c r="AE63" s="9">
        <f>'[3]Seasonal Adjustment'!$U62</f>
        <v>113.88575972649814</v>
      </c>
      <c r="AF63" s="9">
        <f>'[3]Final Indices (SA)'!E63</f>
        <v>113.70510124891547</v>
      </c>
      <c r="AG63" s="9">
        <f>'[3]Final Indices (SA)'!F63</f>
        <v>112.66306087984731</v>
      </c>
      <c r="AH63" s="9">
        <f>'[3]Final Indices (SA)'!G63</f>
        <v>115.94754648551401</v>
      </c>
      <c r="AI63" s="9">
        <f>'[3]Final Indices (SA)'!H63</f>
        <v>118.54113681199848</v>
      </c>
      <c r="AJ63" s="9">
        <f>'[3]Final Indices (SA)'!I63</f>
        <v>80.116907835420662</v>
      </c>
      <c r="AK63" s="9">
        <f>'[3]Final Indices (SA)'!J63</f>
        <v>105.54321221472738</v>
      </c>
      <c r="AL63" s="9">
        <f>'[3]Final Indices (SA)'!K63</f>
        <v>108.35039009979779</v>
      </c>
      <c r="AM63" s="9">
        <f>'[3]Final Indices (SA)'!L63</f>
        <v>97.409166794429794</v>
      </c>
      <c r="AN63" s="74">
        <v>39052</v>
      </c>
      <c r="AO63" s="73">
        <f>'[9]Final Indices (SA)'!B63</f>
        <v>72.947313818893846</v>
      </c>
      <c r="AP63" s="73">
        <f>'[9]Final Indices (SA)'!C63</f>
        <v>94.392217004259507</v>
      </c>
      <c r="AQ63" s="73">
        <f>'[9]Final Indices (SA)'!D63</f>
        <v>104.01857712157974</v>
      </c>
      <c r="AR63" s="73">
        <f>'[9]Final Indices (SA)'!E63</f>
        <v>102.19361811565172</v>
      </c>
      <c r="AS63" s="73">
        <f>'[9]Final Indices (SA)'!F63</f>
        <v>85.603036936588666</v>
      </c>
      <c r="AT63" s="73">
        <f>'[9]Final Indices (SA)'!G63</f>
        <v>126.47888119121222</v>
      </c>
      <c r="AU63" s="73">
        <f>'[9]Final Indices (SA)'!H63</f>
        <v>119.28337300500814</v>
      </c>
      <c r="AV63" s="73">
        <f>'[9]Final Indices (SA)'!I63</f>
        <v>121.71833973006751</v>
      </c>
      <c r="AW63" s="73">
        <f>'[9]Final Indices (SA)'!J63</f>
        <v>109.28479727371734</v>
      </c>
      <c r="AX63" s="73">
        <f>'[9]Final Indices (SA)'!K63</f>
        <v>109.72836011843232</v>
      </c>
      <c r="AY63" s="73">
        <f>'[9]Final Indices (SA)'!L63</f>
        <v>106.43197534210616</v>
      </c>
      <c r="AZ63" s="134">
        <f>'[9]Final Indices (SA)'!M63</f>
        <v>106.35918454689907</v>
      </c>
      <c r="BA63" s="34"/>
      <c r="BB63" s="75">
        <v>39052</v>
      </c>
      <c r="BC63" s="137">
        <f>'[5]Final Indices (SA)'!B63</f>
        <v>90.702098522509175</v>
      </c>
      <c r="BD63" s="137">
        <f>'[5]Final Indices (SA)'!C63</f>
        <v>103.02296286252405</v>
      </c>
      <c r="BE63" s="137">
        <f>'[5]Final Indices (SA)'!D63</f>
        <v>105.79660875143227</v>
      </c>
      <c r="BF63" s="137">
        <f>'[5]Final Indices (SA)'!E63</f>
        <v>97.096493216889343</v>
      </c>
      <c r="BG63" s="137">
        <f>'[5]Final Indices (SA)'!F63</f>
        <v>107.21273546423201</v>
      </c>
      <c r="BH63" s="137">
        <f>'[5]Final Indices (SA)'!G63</f>
        <v>111.72837417372953</v>
      </c>
      <c r="BI63" s="137">
        <f>'[5]Final Indices (SA)'!H63</f>
        <v>109.85920600141344</v>
      </c>
      <c r="BJ63" s="137">
        <f>'[5]Final Indices (SA)'!J63</f>
        <v>113.16338115578138</v>
      </c>
      <c r="BK63" s="137">
        <f>'[5]Final Indices (SA)'!I63</f>
        <v>84.924140268693279</v>
      </c>
      <c r="BL63" s="137">
        <f>'[5]Final Indices (SA)'!K63</f>
        <v>104.71630553576797</v>
      </c>
      <c r="BM63" s="137">
        <f>'[5]Final Indices (SA)'!L63</f>
        <v>101.89538465864877</v>
      </c>
      <c r="BN63" s="137">
        <f>'[5]Final Indices (SA)'!M63</f>
        <v>102.76844813586929</v>
      </c>
      <c r="BO63" s="84">
        <v>39052</v>
      </c>
      <c r="BP63" s="22">
        <f t="shared" si="1"/>
        <v>-8.2917082917082774E-2</v>
      </c>
      <c r="BQ63" s="22">
        <f t="shared" si="2"/>
        <v>6.4205984757799817E-2</v>
      </c>
      <c r="BR63" s="22">
        <f t="shared" si="3"/>
        <v>-0.13908402942857179</v>
      </c>
      <c r="BS63" s="22">
        <f t="shared" si="4"/>
        <v>0.12963070882004324</v>
      </c>
      <c r="BT63" s="22">
        <f t="shared" si="5"/>
        <v>7.4026253496879635E-2</v>
      </c>
      <c r="BU63" s="22">
        <f t="shared" si="6"/>
        <v>7.7470173764915495E-2</v>
      </c>
      <c r="BV63" s="22">
        <f t="shared" si="7"/>
        <v>0.11158426523913434</v>
      </c>
      <c r="BW63" s="22">
        <f t="shared" si="8"/>
        <v>8.5354422724088552E-2</v>
      </c>
      <c r="BX63" s="22">
        <f t="shared" si="9"/>
        <v>7.3545671728298956E-2</v>
      </c>
      <c r="BY63" s="22">
        <f t="shared" si="10"/>
        <v>9.3747890944527956E-2</v>
      </c>
      <c r="BZ63" s="22">
        <f t="shared" si="11"/>
        <v>-1.8307224816959566E-2</v>
      </c>
      <c r="CB63" s="22">
        <f t="shared" si="44"/>
        <v>-9.3247363752412715E-2</v>
      </c>
      <c r="CC63" s="22">
        <f t="shared" si="12"/>
        <v>7.4327182625782529E-2</v>
      </c>
      <c r="CD63" s="22">
        <f t="shared" si="13"/>
        <v>5.4239413799295422E-2</v>
      </c>
      <c r="CE63" s="22">
        <f t="shared" si="14"/>
        <v>2.6749725174056715E-2</v>
      </c>
      <c r="CF63" s="22">
        <f t="shared" si="15"/>
        <v>-9.8857087079920247E-2</v>
      </c>
      <c r="CG63" s="22">
        <f t="shared" si="16"/>
        <v>9.7100713559511664E-2</v>
      </c>
      <c r="CH63" s="22">
        <f t="shared" si="17"/>
        <v>0.10283300534666306</v>
      </c>
      <c r="CI63" s="22">
        <f t="shared" si="18"/>
        <v>0.11689873751387769</v>
      </c>
      <c r="CJ63" s="22">
        <f t="shared" si="18"/>
        <v>4.8015672390762321E-2</v>
      </c>
      <c r="CK63" s="22">
        <f t="shared" si="19"/>
        <v>7.3242765003334487E-2</v>
      </c>
      <c r="CL63" s="22">
        <f t="shared" si="20"/>
        <v>4.8440313028019766E-2</v>
      </c>
      <c r="CM63" s="22">
        <f t="shared" si="21"/>
        <v>2.3656522614704079E-2</v>
      </c>
      <c r="CO63" s="22">
        <f t="shared" si="22"/>
        <v>-0.17743442891745631</v>
      </c>
      <c r="CP63" s="22">
        <f t="shared" si="23"/>
        <v>6.5529615208844039E-2</v>
      </c>
      <c r="CQ63" s="22">
        <f t="shared" si="24"/>
        <v>0.1507614213197972</v>
      </c>
      <c r="CR63" s="22">
        <f t="shared" si="25"/>
        <v>0.13115001095269796</v>
      </c>
      <c r="CS63" s="22">
        <f t="shared" si="26"/>
        <v>0.11055846245889889</v>
      </c>
      <c r="CT63" s="22">
        <f t="shared" si="27"/>
        <v>0.10134114475931355</v>
      </c>
      <c r="CU63" s="22">
        <f t="shared" si="28"/>
        <v>0.13136727985281826</v>
      </c>
      <c r="CV63" s="22">
        <f t="shared" si="28"/>
        <v>-0.21435039319327209</v>
      </c>
      <c r="CW63" s="22">
        <f t="shared" si="29"/>
        <v>2.1878187432370355E-2</v>
      </c>
      <c r="CX63" s="22">
        <f t="shared" si="30"/>
        <v>8.5683794907704502E-2</v>
      </c>
      <c r="CY63" s="22">
        <f t="shared" si="31"/>
        <v>-5.8769973149280008E-2</v>
      </c>
      <c r="DA63" s="36">
        <f t="shared" si="32"/>
        <v>-0.33267143234626795</v>
      </c>
      <c r="DB63" s="36">
        <f t="shared" si="33"/>
        <v>-6.1199896254414354E-2</v>
      </c>
      <c r="DC63" s="36">
        <f t="shared" si="34"/>
        <v>5.6760237062785546E-2</v>
      </c>
      <c r="DD63" s="36">
        <f t="shared" si="35"/>
        <v>4.722604309949574E-2</v>
      </c>
      <c r="DE63" s="36">
        <f t="shared" si="36"/>
        <v>-4.9414471235050383E-2</v>
      </c>
      <c r="DF63" s="36">
        <f t="shared" si="37"/>
        <v>0.23576911311481852</v>
      </c>
      <c r="DG63" s="36">
        <f t="shared" si="38"/>
        <v>0.13658343938687345</v>
      </c>
      <c r="DH63" s="36">
        <f t="shared" si="39"/>
        <v>0.15303167309778232</v>
      </c>
      <c r="DI63" s="36">
        <f t="shared" si="39"/>
        <v>4.204437963054608E-2</v>
      </c>
      <c r="DJ63" s="36">
        <f t="shared" si="40"/>
        <v>6.3160478121634611E-2</v>
      </c>
      <c r="DK63" s="36">
        <f t="shared" si="41"/>
        <v>5.4589020892701567E-2</v>
      </c>
      <c r="DL63" s="36">
        <f t="shared" si="42"/>
        <v>3.0501265253508825E-2</v>
      </c>
      <c r="DN63" s="9">
        <f>'[10]S_Index G_Rates'!K70</f>
        <v>161.38729622031991</v>
      </c>
      <c r="DO63" s="9">
        <f t="shared" si="0"/>
        <v>100.04862445636743</v>
      </c>
      <c r="DQ63" s="9">
        <v>123.19358992702819</v>
      </c>
      <c r="DR63" s="9">
        <f>'[10]S_Index G_Rates'!H89</f>
        <v>136.02389291385694</v>
      </c>
      <c r="DS63" s="9"/>
      <c r="DT63" s="9"/>
      <c r="DU63" s="91">
        <f t="shared" si="45"/>
        <v>-0.13764602269511805</v>
      </c>
      <c r="DV63" s="91">
        <f t="shared" ref="DV63:EF63" si="92">(BD63/BD51)-1</f>
        <v>3.7692400154362815E-2</v>
      </c>
      <c r="DW63" s="91">
        <f t="shared" si="92"/>
        <v>6.0508208901270066E-2</v>
      </c>
      <c r="DX63" s="91">
        <f t="shared" si="92"/>
        <v>-3.1665435745937942E-2</v>
      </c>
      <c r="DY63" s="91">
        <f t="shared" si="92"/>
        <v>0.1308358160613996</v>
      </c>
      <c r="DZ63" s="91">
        <f t="shared" si="92"/>
        <v>9.0896422514334718E-2</v>
      </c>
      <c r="EA63" s="91">
        <f t="shared" si="92"/>
        <v>7.6853330671489584E-2</v>
      </c>
      <c r="EB63" s="91">
        <f t="shared" si="92"/>
        <v>9.3485007931853437E-2</v>
      </c>
      <c r="EC63" s="91">
        <f t="shared" si="92"/>
        <v>-0.17254211127724761</v>
      </c>
      <c r="ED63" s="91">
        <f t="shared" si="92"/>
        <v>2.9005115588453645E-2</v>
      </c>
      <c r="EE63" s="91">
        <f t="shared" si="92"/>
        <v>2.3517013717545332E-2</v>
      </c>
      <c r="EF63" s="91">
        <f t="shared" si="92"/>
        <v>5.3620035596426696E-3</v>
      </c>
    </row>
    <row r="64" spans="1:136" x14ac:dyDescent="0.25">
      <c r="A64" s="72">
        <f>'[6]SEA Index'!A63</f>
        <v>39083</v>
      </c>
      <c r="B64" s="63">
        <f>'[6]SEA Index'!B63</f>
        <v>84.644062357032567</v>
      </c>
      <c r="C64" s="73">
        <f>'[6]SEA Index'!C63</f>
        <v>109.05219882299843</v>
      </c>
      <c r="D64" s="73">
        <f>'[6]SEA Index'!D63</f>
        <v>100.38118287696302</v>
      </c>
      <c r="E64" s="73">
        <f>'[6]SEA Index'!E63</f>
        <v>124.30252617944447</v>
      </c>
      <c r="F64" s="73">
        <f>'[6]SEA Index'!F63</f>
        <v>112.99459348965786</v>
      </c>
      <c r="G64" s="73">
        <f>'[6]SEA Index'!G63</f>
        <v>131.62177202853243</v>
      </c>
      <c r="H64" s="73">
        <f>'[6]SEA Index'!H63</f>
        <v>121.07737095958223</v>
      </c>
      <c r="I64" s="73">
        <f>'[6]SEA Index'!I63</f>
        <v>121.41137628687756</v>
      </c>
      <c r="J64" s="73">
        <f>'[6]SEA Index'!J63</f>
        <v>115.73621151235095</v>
      </c>
      <c r="K64" s="73">
        <f>'[6]SEA Index'!K63</f>
        <v>106.87359720131043</v>
      </c>
      <c r="L64" s="73">
        <f>'[6]SEA Index'!L63</f>
        <v>108.47547080217595</v>
      </c>
      <c r="N64" s="74">
        <v>39083</v>
      </c>
      <c r="O64" s="43">
        <f>'[2]Final Indices (SA)'!B64</f>
        <v>106.8136436308674</v>
      </c>
      <c r="P64" s="43">
        <f>'[2]Final Indices (SA)'!C64</f>
        <v>105.70547085085272</v>
      </c>
      <c r="Q64" s="43">
        <f>'[2]Final Indices (SA)'!D64</f>
        <v>107.60993739629068</v>
      </c>
      <c r="R64" s="43">
        <f>'[2]Final Indices (SA)'!E64</f>
        <v>109.10976043922655</v>
      </c>
      <c r="S64" s="43">
        <f>'[2]Final Indices (SA)'!F64</f>
        <v>103.87143479259018</v>
      </c>
      <c r="T64" s="43">
        <f>'[2]Final Indices (SA)'!G64</f>
        <v>121.00283053414529</v>
      </c>
      <c r="U64" s="43">
        <f>'[2]Final Indices (SA)'!H64</f>
        <v>115.4246206872637</v>
      </c>
      <c r="V64" s="43">
        <f>'[2]Final Indices (SA)'!I64</f>
        <v>125.05477126780023</v>
      </c>
      <c r="W64" s="43">
        <f>'[2]Final Indices (SA)'!J64</f>
        <v>119.09794559461</v>
      </c>
      <c r="X64" s="43">
        <f>'[2]Final Indices (SA)'!K64</f>
        <v>116.92476757612745</v>
      </c>
      <c r="Y64" s="43">
        <f>'[2]Final Indices (SA)'!L64</f>
        <v>106.05251484167586</v>
      </c>
      <c r="Z64" s="43">
        <f>'[2]Final Indices (SA)'!M64</f>
        <v>110.25176324265635</v>
      </c>
      <c r="AA64" s="33"/>
      <c r="AB64" s="74">
        <v>39083</v>
      </c>
      <c r="AC64" s="9">
        <f>'[3]Seasonal Adjustment'!$G63</f>
        <v>94.573776244299793</v>
      </c>
      <c r="AD64" s="43">
        <f>'[8]Final Indices (SA)'!C64</f>
        <v>109.34435316337007</v>
      </c>
      <c r="AE64" s="9">
        <f>'[3]Seasonal Adjustment'!$U63</f>
        <v>117.08024095960289</v>
      </c>
      <c r="AF64" s="9">
        <f>'[3]Final Indices (SA)'!E64</f>
        <v>116.23982544433291</v>
      </c>
      <c r="AG64" s="9">
        <f>'[3]Final Indices (SA)'!F64</f>
        <v>120.21278454155924</v>
      </c>
      <c r="AH64" s="9">
        <f>'[3]Final Indices (SA)'!G64</f>
        <v>119.45229342758576</v>
      </c>
      <c r="AI64" s="9">
        <f>'[3]Final Indices (SA)'!H64</f>
        <v>119.98403182448457</v>
      </c>
      <c r="AJ64" s="9">
        <f>'[3]Final Indices (SA)'!I64</f>
        <v>82.398336843718397</v>
      </c>
      <c r="AK64" s="9">
        <f>'[3]Final Indices (SA)'!J64</f>
        <v>107.91873538529079</v>
      </c>
      <c r="AL64" s="9">
        <f>'[3]Final Indices (SA)'!K64</f>
        <v>106.65562577900913</v>
      </c>
      <c r="AM64" s="9">
        <f>'[3]Final Indices (SA)'!L64</f>
        <v>101.18428783953584</v>
      </c>
      <c r="AN64" s="74">
        <v>39083</v>
      </c>
      <c r="AO64" s="134">
        <f>'[9]Final Indices (SA)'!B64</f>
        <v>77.19552740541674</v>
      </c>
      <c r="AP64" s="134">
        <f>'[9]Final Indices (SA)'!C64</f>
        <v>85.973243459372611</v>
      </c>
      <c r="AQ64" s="134">
        <f>'[9]Final Indices (SA)'!D64</f>
        <v>107.33355928640442</v>
      </c>
      <c r="AR64" s="134">
        <f>'[9]Final Indices (SA)'!E64</f>
        <v>105.62728447672981</v>
      </c>
      <c r="AS64" s="134">
        <f>'[9]Final Indices (SA)'!F64</f>
        <v>87.659689782269254</v>
      </c>
      <c r="AT64" s="134">
        <f>'[9]Final Indices (SA)'!G64</f>
        <v>142.6061586340777</v>
      </c>
      <c r="AU64" s="134">
        <f>'[9]Final Indices (SA)'!H64</f>
        <v>122.71697659593994</v>
      </c>
      <c r="AV64" s="134">
        <f>'[9]Final Indices (SA)'!I64</f>
        <v>126.79205156291138</v>
      </c>
      <c r="AW64" s="134">
        <f>'[9]Final Indices (SA)'!J64</f>
        <v>122.22909364145448</v>
      </c>
      <c r="AX64" s="134">
        <f>'[9]Final Indices (SA)'!K64</f>
        <v>114.71366051260208</v>
      </c>
      <c r="AY64" s="134">
        <f>'[9]Final Indices (SA)'!L64</f>
        <v>102.47785562539956</v>
      </c>
      <c r="AZ64" s="134">
        <f>'[9]Final Indices (SA)'!M64</f>
        <v>111.93995016048113</v>
      </c>
      <c r="BA64" s="34"/>
      <c r="BB64" s="75">
        <v>39083</v>
      </c>
      <c r="BC64" s="137">
        <f>'[5]Final Indices (SA)'!B64</f>
        <v>92.682956692525551</v>
      </c>
      <c r="BD64" s="137">
        <f>'[5]Final Indices (SA)'!C64</f>
        <v>104.71593840254619</v>
      </c>
      <c r="BE64" s="137">
        <f>'[5]Final Indices (SA)'!D64</f>
        <v>107.77989904554187</v>
      </c>
      <c r="BF64" s="137">
        <f>'[5]Final Indices (SA)'!E64</f>
        <v>98.650996512337215</v>
      </c>
      <c r="BG64" s="137">
        <f>'[5]Final Indices (SA)'!F64</f>
        <v>103.71953187267319</v>
      </c>
      <c r="BH64" s="137">
        <f>'[5]Final Indices (SA)'!G64</f>
        <v>121.65739384101448</v>
      </c>
      <c r="BI64" s="137">
        <f>'[5]Final Indices (SA)'!H64</f>
        <v>112.98310537078596</v>
      </c>
      <c r="BJ64" s="137">
        <f>'[5]Final Indices (SA)'!J64</f>
        <v>119.3031811310874</v>
      </c>
      <c r="BK64" s="137">
        <f>'[5]Final Indices (SA)'!I64</f>
        <v>92.073623390491534</v>
      </c>
      <c r="BL64" s="137">
        <f>'[5]Final Indices (SA)'!K64</f>
        <v>109.39130404485591</v>
      </c>
      <c r="BM64" s="137">
        <f>'[5]Final Indices (SA)'!L64</f>
        <v>103.50189963196078</v>
      </c>
      <c r="BN64" s="137">
        <f>'[5]Final Indices (SA)'!M64</f>
        <v>105.69014137309274</v>
      </c>
      <c r="BO64" s="84">
        <v>39083</v>
      </c>
      <c r="BP64" s="22">
        <f t="shared" si="1"/>
        <v>-0.16988416988416977</v>
      </c>
      <c r="BQ64" s="22">
        <f t="shared" si="2"/>
        <v>7.658538521016256E-2</v>
      </c>
      <c r="BR64" s="22">
        <f t="shared" si="3"/>
        <v>-0.12628123780734313</v>
      </c>
      <c r="BS64" s="22">
        <f t="shared" si="4"/>
        <v>0.14700119435997827</v>
      </c>
      <c r="BT64" s="22">
        <f t="shared" si="5"/>
        <v>6.6332461493751937E-2</v>
      </c>
      <c r="BU64" s="22">
        <f t="shared" si="6"/>
        <v>4.1626751678398133E-2</v>
      </c>
      <c r="BV64" s="22">
        <f t="shared" si="7"/>
        <v>0.12238756848575894</v>
      </c>
      <c r="BW64" s="22">
        <f t="shared" si="8"/>
        <v>9.8695686876920652E-2</v>
      </c>
      <c r="BX64" s="22">
        <f t="shared" si="9"/>
        <v>5.3222785458322264E-2</v>
      </c>
      <c r="BY64" s="22">
        <f t="shared" si="10"/>
        <v>9.7510236529203986E-2</v>
      </c>
      <c r="BZ64" s="22">
        <f t="shared" si="11"/>
        <v>-4.0192886045044451E-2</v>
      </c>
      <c r="CB64" s="22">
        <f t="shared" si="44"/>
        <v>-6.3488697828902985E-2</v>
      </c>
      <c r="CC64" s="22">
        <f t="shared" si="12"/>
        <v>0.12890976191217418</v>
      </c>
      <c r="CD64" s="22">
        <f t="shared" si="13"/>
        <v>6.5181790863938494E-2</v>
      </c>
      <c r="CE64" s="22">
        <f t="shared" si="14"/>
        <v>4.4244538277951051E-2</v>
      </c>
      <c r="CF64" s="22">
        <f t="shared" si="15"/>
        <v>-9.61002970545205E-2</v>
      </c>
      <c r="CG64" s="22">
        <f t="shared" si="16"/>
        <v>9.3815639183679966E-2</v>
      </c>
      <c r="CH64" s="22">
        <f t="shared" si="17"/>
        <v>9.0559212448147797E-2</v>
      </c>
      <c r="CI64" s="22">
        <f t="shared" si="18"/>
        <v>0.1381693548659706</v>
      </c>
      <c r="CJ64" s="22">
        <f t="shared" si="18"/>
        <v>4.0014381550113942E-2</v>
      </c>
      <c r="CK64" s="22">
        <f t="shared" si="19"/>
        <v>8.054776796187868E-2</v>
      </c>
      <c r="CL64" s="22">
        <f t="shared" si="20"/>
        <v>4.7709914838039325E-2</v>
      </c>
      <c r="CM64" s="22">
        <f t="shared" si="21"/>
        <v>3.1342504884966704E-2</v>
      </c>
      <c r="CO64" s="22">
        <f t="shared" si="22"/>
        <v>-0.20536294538706168</v>
      </c>
      <c r="CP64" s="22">
        <f t="shared" si="23"/>
        <v>8.8629288834738418E-2</v>
      </c>
      <c r="CQ64" s="22">
        <f t="shared" si="24"/>
        <v>0.13847780126849885</v>
      </c>
      <c r="CR64" s="22">
        <f t="shared" si="25"/>
        <v>7.9263015776231072E-2</v>
      </c>
      <c r="CS64" s="22">
        <f t="shared" si="26"/>
        <v>0.11055664390362563</v>
      </c>
      <c r="CT64" s="22">
        <f t="shared" si="27"/>
        <v>7.7242171019109795E-2</v>
      </c>
      <c r="CU64" s="22">
        <f t="shared" si="28"/>
        <v>0.11156380083401873</v>
      </c>
      <c r="CV64" s="22">
        <f t="shared" si="28"/>
        <v>-0.20934847874241236</v>
      </c>
      <c r="CW64" s="22">
        <f t="shared" si="29"/>
        <v>1.8436880222038043E-2</v>
      </c>
      <c r="CX64" s="22">
        <f t="shared" si="30"/>
        <v>9.0736148582903686E-2</v>
      </c>
      <c r="CY64" s="22">
        <f t="shared" si="31"/>
        <v>-6.6284837496948801E-2</v>
      </c>
      <c r="DA64" s="36">
        <f t="shared" si="32"/>
        <v>-0.29257565163122501</v>
      </c>
      <c r="DB64" s="36">
        <f t="shared" si="33"/>
        <v>-9.8418193768995299E-2</v>
      </c>
      <c r="DC64" s="36">
        <f t="shared" si="34"/>
        <v>8.2962796736976596E-2</v>
      </c>
      <c r="DD64" s="36">
        <f t="shared" si="35"/>
        <v>8.3410997204100612E-2</v>
      </c>
      <c r="DE64" s="36">
        <f t="shared" si="36"/>
        <v>3.3700866936252405E-2</v>
      </c>
      <c r="DF64" s="36">
        <f t="shared" si="37"/>
        <v>0.25963731805793744</v>
      </c>
      <c r="DG64" s="36">
        <f t="shared" si="38"/>
        <v>9.5477123897517391E-2</v>
      </c>
      <c r="DH64" s="36">
        <f t="shared" si="39"/>
        <v>0.15559581301886993</v>
      </c>
      <c r="DI64" s="36">
        <f t="shared" si="39"/>
        <v>3.6086191818048396E-2</v>
      </c>
      <c r="DJ64" s="36">
        <f t="shared" si="40"/>
        <v>6.6243314050878688E-2</v>
      </c>
      <c r="DK64" s="36">
        <f t="shared" si="41"/>
        <v>1.3926322179377726E-2</v>
      </c>
      <c r="DL64" s="36">
        <f t="shared" si="42"/>
        <v>3.7352489559153268E-2</v>
      </c>
      <c r="DN64" s="9">
        <f>'[10]S_Index G_Rates'!K71</f>
        <v>159.92508461125067</v>
      </c>
      <c r="DO64" s="9">
        <f t="shared" si="0"/>
        <v>99.142157444541454</v>
      </c>
      <c r="DQ64" s="9">
        <v>124.48132780082987</v>
      </c>
      <c r="DR64" s="9">
        <f>'[10]S_Index G_Rates'!H90</f>
        <v>134.83919700212434</v>
      </c>
      <c r="DS64" s="9"/>
      <c r="DT64" s="9"/>
      <c r="DU64" s="91">
        <f t="shared" si="45"/>
        <v>-9.026724107541384E-2</v>
      </c>
      <c r="DV64" s="91">
        <f t="shared" ref="DV64:EF64" si="93">(BD64/BD52)-1</f>
        <v>3.6532549124448588E-2</v>
      </c>
      <c r="DW64" s="91">
        <f t="shared" si="93"/>
        <v>7.3182749972175998E-2</v>
      </c>
      <c r="DX64" s="91">
        <f t="shared" si="93"/>
        <v>-3.7002945508100127E-2</v>
      </c>
      <c r="DY64" s="91">
        <f t="shared" si="93"/>
        <v>7.4941946846056595E-2</v>
      </c>
      <c r="DZ64" s="91">
        <f t="shared" si="93"/>
        <v>9.9281757789045022E-2</v>
      </c>
      <c r="EA64" s="91">
        <f t="shared" si="93"/>
        <v>6.9000170704836883E-2</v>
      </c>
      <c r="EB64" s="91">
        <f t="shared" si="93"/>
        <v>0.12031061361496431</v>
      </c>
      <c r="EC64" s="91">
        <f t="shared" si="93"/>
        <v>-0.14888851165813388</v>
      </c>
      <c r="ED64" s="91">
        <f t="shared" si="93"/>
        <v>4.1888362729808337E-2</v>
      </c>
      <c r="EE64" s="91">
        <f t="shared" si="93"/>
        <v>4.8695574953709908E-2</v>
      </c>
      <c r="EF64" s="91">
        <f t="shared" si="93"/>
        <v>-6.4911232453727097E-3</v>
      </c>
    </row>
    <row r="65" spans="1:136" x14ac:dyDescent="0.25">
      <c r="A65" s="72">
        <f>'[6]SEA Index'!A64</f>
        <v>39114</v>
      </c>
      <c r="B65" s="63">
        <f>'[6]SEA Index'!B64</f>
        <v>84.428025400228805</v>
      </c>
      <c r="C65" s="73">
        <f>'[6]SEA Index'!C64</f>
        <v>110.43214998929889</v>
      </c>
      <c r="D65" s="73">
        <f>'[6]SEA Index'!D64</f>
        <v>102.34316707133702</v>
      </c>
      <c r="E65" s="73">
        <f>'[6]SEA Index'!E64</f>
        <v>124.95310512266394</v>
      </c>
      <c r="F65" s="73">
        <f>'[6]SEA Index'!F64</f>
        <v>113.17726757482399</v>
      </c>
      <c r="G65" s="73">
        <f>'[6]SEA Index'!G64</f>
        <v>118.27046273037823</v>
      </c>
      <c r="H65" s="73">
        <f>'[6]SEA Index'!H64</f>
        <v>121.81516490904085</v>
      </c>
      <c r="I65" s="73">
        <f>'[6]SEA Index'!I64</f>
        <v>122.0827172173868</v>
      </c>
      <c r="J65" s="73">
        <f>'[6]SEA Index'!J64</f>
        <v>114.87852185414168</v>
      </c>
      <c r="K65" s="73">
        <f>'[6]SEA Index'!K64</f>
        <v>107.81524765946538</v>
      </c>
      <c r="L65" s="73">
        <f>'[6]SEA Index'!L64</f>
        <v>106.73119277334513</v>
      </c>
      <c r="N65" s="74">
        <v>39114</v>
      </c>
      <c r="O65" s="43">
        <f>'[2]Final Indices (SA)'!B65</f>
        <v>107.92110404023943</v>
      </c>
      <c r="P65" s="43">
        <f>'[2]Final Indices (SA)'!C65</f>
        <v>109.00764185787543</v>
      </c>
      <c r="Q65" s="43">
        <f>'[2]Final Indices (SA)'!D65</f>
        <v>108.81903459544353</v>
      </c>
      <c r="R65" s="43">
        <f>'[2]Final Indices (SA)'!E65</f>
        <v>109.8671932017034</v>
      </c>
      <c r="S65" s="43">
        <f>'[2]Final Indices (SA)'!F65</f>
        <v>112.30790305160973</v>
      </c>
      <c r="T65" s="43">
        <f>'[2]Final Indices (SA)'!G65</f>
        <v>120.89160443566257</v>
      </c>
      <c r="U65" s="43">
        <f>'[2]Final Indices (SA)'!H65</f>
        <v>115.25385426777432</v>
      </c>
      <c r="V65" s="43">
        <f>'[2]Final Indices (SA)'!I65</f>
        <v>124.94165754529509</v>
      </c>
      <c r="W65" s="43">
        <f>'[2]Final Indices (SA)'!J65</f>
        <v>119.28772142841552</v>
      </c>
      <c r="X65" s="43">
        <f>'[2]Final Indices (SA)'!K65</f>
        <v>117.46711712554965</v>
      </c>
      <c r="Y65" s="43">
        <f>'[2]Final Indices (SA)'!L65</f>
        <v>105.57960479976187</v>
      </c>
      <c r="Z65" s="43">
        <f>'[2]Final Indices (SA)'!M65</f>
        <v>111.25928852294264</v>
      </c>
      <c r="AA65" s="33"/>
      <c r="AB65" s="74">
        <v>39114</v>
      </c>
      <c r="AC65" s="9">
        <f>'[3]Seasonal Adjustment'!$G64</f>
        <v>93.637431772557747</v>
      </c>
      <c r="AD65" s="43">
        <f>'[8]Final Indices (SA)'!C65</f>
        <v>111.91131337741099</v>
      </c>
      <c r="AE65" s="9">
        <f>'[3]Seasonal Adjustment'!$U64</f>
        <v>120.1694501517926</v>
      </c>
      <c r="AF65" s="9">
        <f>'[3]Final Indices (SA)'!E65</f>
        <v>114.85552259212864</v>
      </c>
      <c r="AG65" s="9">
        <f>'[3]Final Indices (SA)'!F65</f>
        <v>122.80746844246045</v>
      </c>
      <c r="AH65" s="9">
        <f>'[3]Final Indices (SA)'!G65</f>
        <v>119.07823378939426</v>
      </c>
      <c r="AI65" s="9">
        <f>'[3]Final Indices (SA)'!H65</f>
        <v>119.87170781315338</v>
      </c>
      <c r="AJ65" s="9">
        <f>'[3]Final Indices (SA)'!I65</f>
        <v>83.152447538003159</v>
      </c>
      <c r="AK65" s="9">
        <f>'[3]Final Indices (SA)'!J65</f>
        <v>109.06109408221585</v>
      </c>
      <c r="AL65" s="9">
        <f>'[3]Final Indices (SA)'!K65</f>
        <v>104.82782310569063</v>
      </c>
      <c r="AM65" s="9">
        <f>'[3]Final Indices (SA)'!L65</f>
        <v>104.03830858173704</v>
      </c>
      <c r="AN65" s="74">
        <v>39114</v>
      </c>
      <c r="AO65" s="134">
        <f>'[9]Final Indices (SA)'!B65</f>
        <v>74.445447720886207</v>
      </c>
      <c r="AP65" s="134">
        <f>'[9]Final Indices (SA)'!C65</f>
        <v>86.185530179764285</v>
      </c>
      <c r="AQ65" s="134">
        <f>'[9]Final Indices (SA)'!D65</f>
        <v>108.94525963645171</v>
      </c>
      <c r="AR65" s="134">
        <f>'[9]Final Indices (SA)'!E65</f>
        <v>105.83052433470121</v>
      </c>
      <c r="AS65" s="134">
        <f>'[9]Final Indices (SA)'!F65</f>
        <v>85.932266984958659</v>
      </c>
      <c r="AT65" s="134">
        <f>'[9]Final Indices (SA)'!G65</f>
        <v>146.94687286858439</v>
      </c>
      <c r="AU65" s="134">
        <f>'[9]Final Indices (SA)'!H65</f>
        <v>125.78566071722631</v>
      </c>
      <c r="AV65" s="134">
        <f>'[9]Final Indices (SA)'!I65</f>
        <v>126.69334659748178</v>
      </c>
      <c r="AW65" s="134">
        <f>'[9]Final Indices (SA)'!J65</f>
        <v>122.83773735057962</v>
      </c>
      <c r="AX65" s="134">
        <f>'[9]Final Indices (SA)'!K65</f>
        <v>115.73301022919286</v>
      </c>
      <c r="AY65" s="134">
        <f>'[9]Final Indices (SA)'!L65</f>
        <v>101.77513693971655</v>
      </c>
      <c r="AZ65" s="134">
        <f>'[9]Final Indices (SA)'!M65</f>
        <v>113.71442349200065</v>
      </c>
      <c r="BA65" s="34"/>
      <c r="BB65" s="75">
        <v>39114</v>
      </c>
      <c r="BC65" s="137">
        <f>'[5]Final Indices (SA)'!B65</f>
        <v>89.426922662642667</v>
      </c>
      <c r="BD65" s="137">
        <f>'[5]Final Indices (SA)'!C65</f>
        <v>105.98822338057178</v>
      </c>
      <c r="BE65" s="137">
        <f>'[5]Final Indices (SA)'!D65</f>
        <v>108.94054674936352</v>
      </c>
      <c r="BF65" s="137">
        <f>'[5]Final Indices (SA)'!E65</f>
        <v>98.840442401765316</v>
      </c>
      <c r="BG65" s="137">
        <f>'[5]Final Indices (SA)'!F65</f>
        <v>101.70337805806385</v>
      </c>
      <c r="BH65" s="137">
        <f>'[5]Final Indices (SA)'!G65</f>
        <v>122.6836727947441</v>
      </c>
      <c r="BI65" s="137">
        <f>'[5]Final Indices (SA)'!H65</f>
        <v>112.61859411674985</v>
      </c>
      <c r="BJ65" s="137">
        <f>'[5]Final Indices (SA)'!J65</f>
        <v>120.07693573486804</v>
      </c>
      <c r="BK65" s="137">
        <f>'[5]Final Indices (SA)'!I65</f>
        <v>94.419456944894804</v>
      </c>
      <c r="BL65" s="137">
        <f>'[5]Final Indices (SA)'!K65</f>
        <v>110.09797287416183</v>
      </c>
      <c r="BM65" s="137">
        <f>'[5]Final Indices (SA)'!L65</f>
        <v>103.92077138678535</v>
      </c>
      <c r="BN65" s="137">
        <f>'[5]Final Indices (SA)'!M65</f>
        <v>105.94414514532941</v>
      </c>
      <c r="BO65" s="84">
        <v>39114</v>
      </c>
      <c r="BP65" s="22">
        <f t="shared" si="1"/>
        <v>-4.9122807017543901E-2</v>
      </c>
      <c r="BQ65" s="22">
        <f t="shared" si="2"/>
        <v>6.4160584283458943E-2</v>
      </c>
      <c r="BR65" s="22">
        <f t="shared" si="3"/>
        <v>-6.2265683821475792E-2</v>
      </c>
      <c r="BS65" s="22">
        <f t="shared" si="4"/>
        <v>0.11125292547930776</v>
      </c>
      <c r="BT65" s="22">
        <f t="shared" si="5"/>
        <v>7.5279225614296452E-2</v>
      </c>
      <c r="BU65" s="22">
        <f t="shared" si="6"/>
        <v>-2.1839030412223237E-2</v>
      </c>
      <c r="BV65" s="22">
        <f t="shared" si="7"/>
        <v>6.0067780431204643E-2</v>
      </c>
      <c r="BW65" s="22">
        <f t="shared" si="8"/>
        <v>0.10959875834406674</v>
      </c>
      <c r="BX65" s="22">
        <f t="shared" si="9"/>
        <v>5.8779077815985126E-2</v>
      </c>
      <c r="BY65" s="22">
        <f t="shared" si="10"/>
        <v>0.10966037368705717</v>
      </c>
      <c r="BZ65" s="22">
        <f t="shared" si="11"/>
        <v>-4.5694182495725211E-2</v>
      </c>
      <c r="CB65" s="22">
        <f t="shared" si="44"/>
        <v>-4.0114302832332305E-2</v>
      </c>
      <c r="CC65" s="22">
        <f t="shared" si="12"/>
        <v>0.15809100421346711</v>
      </c>
      <c r="CD65" s="22">
        <f t="shared" si="13"/>
        <v>5.9188386395328196E-2</v>
      </c>
      <c r="CE65" s="22">
        <f t="shared" si="14"/>
        <v>4.8646671543525866E-2</v>
      </c>
      <c r="CF65" s="22">
        <f t="shared" si="15"/>
        <v>2.5199411426779728E-2</v>
      </c>
      <c r="CG65" s="22">
        <f t="shared" si="16"/>
        <v>8.9947591025285822E-2</v>
      </c>
      <c r="CH65" s="22">
        <f t="shared" si="17"/>
        <v>9.1152717367806835E-2</v>
      </c>
      <c r="CI65" s="22">
        <f t="shared" si="18"/>
        <v>0.14140931085197428</v>
      </c>
      <c r="CJ65" s="22">
        <f t="shared" si="18"/>
        <v>4.1692760314447241E-2</v>
      </c>
      <c r="CK65" s="22">
        <f t="shared" si="19"/>
        <v>8.6082893782965852E-2</v>
      </c>
      <c r="CL65" s="22">
        <f t="shared" si="20"/>
        <v>7.133974633887874E-2</v>
      </c>
      <c r="CM65" s="22">
        <f t="shared" si="21"/>
        <v>1.3761411815877533E-2</v>
      </c>
      <c r="CO65" s="22">
        <f t="shared" si="22"/>
        <v>-0.21075043161692331</v>
      </c>
      <c r="CP65" s="22">
        <f t="shared" si="23"/>
        <v>7.0208475425663774E-2</v>
      </c>
      <c r="CQ65" s="22">
        <f t="shared" si="24"/>
        <v>0.16360691144708439</v>
      </c>
      <c r="CR65" s="22">
        <f t="shared" si="25"/>
        <v>0.16792773561942864</v>
      </c>
      <c r="CS65" s="22">
        <f t="shared" si="26"/>
        <v>0.12969048328379884</v>
      </c>
      <c r="CT65" s="22">
        <f t="shared" si="27"/>
        <v>6.3931189118014098E-2</v>
      </c>
      <c r="CU65" s="22">
        <f t="shared" si="28"/>
        <v>0.10256446087377835</v>
      </c>
      <c r="CV65" s="22">
        <f t="shared" si="28"/>
        <v>-0.20038177072181174</v>
      </c>
      <c r="CW65" s="22">
        <f t="shared" si="29"/>
        <v>1.6384022182094782E-2</v>
      </c>
      <c r="CX65" s="22">
        <f t="shared" si="30"/>
        <v>9.4674925964529644E-2</v>
      </c>
      <c r="CY65" s="22">
        <f t="shared" si="31"/>
        <v>-7.1519774432991512E-2</v>
      </c>
      <c r="DA65" s="36">
        <f t="shared" si="32"/>
        <v>-0.3236543653967523</v>
      </c>
      <c r="DB65" s="36">
        <f t="shared" si="33"/>
        <v>-9.152179676349681E-2</v>
      </c>
      <c r="DC65" s="36">
        <f t="shared" si="34"/>
        <v>7.5501841838141459E-2</v>
      </c>
      <c r="DD65" s="36">
        <f t="shared" si="35"/>
        <v>9.8011363636363535E-2</v>
      </c>
      <c r="DE65" s="36">
        <f t="shared" si="36"/>
        <v>0.27607611238562435</v>
      </c>
      <c r="DF65" s="36">
        <f t="shared" si="37"/>
        <v>0.30071131722597144</v>
      </c>
      <c r="DG65" s="36">
        <f t="shared" si="38"/>
        <v>0.10192754812473437</v>
      </c>
      <c r="DH65" s="36">
        <f t="shared" si="39"/>
        <v>0.1391471528707926</v>
      </c>
      <c r="DI65" s="36">
        <f t="shared" si="39"/>
        <v>5.2255638435593887E-2</v>
      </c>
      <c r="DJ65" s="36">
        <f t="shared" si="40"/>
        <v>7.1850980579744261E-2</v>
      </c>
      <c r="DK65" s="36">
        <f t="shared" si="41"/>
        <v>8.5810601595865954E-3</v>
      </c>
      <c r="DL65" s="36">
        <f t="shared" si="42"/>
        <v>4.4007541277220952E-2</v>
      </c>
      <c r="DN65" s="9">
        <f>'[10]S_Index G_Rates'!K72</f>
        <v>158.18391368868876</v>
      </c>
      <c r="DO65" s="9">
        <f t="shared" si="0"/>
        <v>98.062755534815366</v>
      </c>
      <c r="DQ65" s="9">
        <v>124.30962941765632</v>
      </c>
      <c r="DR65" s="9">
        <f>'[10]S_Index G_Rates'!H91</f>
        <v>127.76212772262326</v>
      </c>
      <c r="DS65" s="9"/>
      <c r="DT65" s="9"/>
      <c r="DU65" s="91">
        <f t="shared" si="45"/>
        <v>-0.12346924729213682</v>
      </c>
      <c r="DV65" s="91">
        <f t="shared" ref="DV65:EF65" si="94">(BD65/BD53)-1</f>
        <v>6.0886490186152997E-2</v>
      </c>
      <c r="DW65" s="91">
        <f t="shared" si="94"/>
        <v>6.2421081374980592E-2</v>
      </c>
      <c r="DX65" s="91">
        <f t="shared" si="94"/>
        <v>-3.251881445693583E-2</v>
      </c>
      <c r="DY65" s="91">
        <f t="shared" si="94"/>
        <v>8.5221263258753233E-2</v>
      </c>
      <c r="DZ65" s="91">
        <f t="shared" si="94"/>
        <v>0.10473821048525456</v>
      </c>
      <c r="EA65" s="91">
        <f t="shared" si="94"/>
        <v>6.5869142680675674E-2</v>
      </c>
      <c r="EB65" s="91">
        <f t="shared" si="94"/>
        <v>0.1353296463271827</v>
      </c>
      <c r="EC65" s="91">
        <f t="shared" si="94"/>
        <v>-0.12445762957048012</v>
      </c>
      <c r="ED65" s="91">
        <f t="shared" si="94"/>
        <v>4.5426954178960255E-2</v>
      </c>
      <c r="EE65" s="91">
        <f t="shared" si="94"/>
        <v>5.9924376463179607E-2</v>
      </c>
      <c r="EF65" s="91">
        <f t="shared" si="94"/>
        <v>-1.3677789289642805E-2</v>
      </c>
    </row>
    <row r="66" spans="1:136" x14ac:dyDescent="0.25">
      <c r="A66" s="72">
        <f>'[6]SEA Index'!A65</f>
        <v>39142</v>
      </c>
      <c r="B66" s="63">
        <f>'[6]SEA Index'!B65</f>
        <v>91.592415474621234</v>
      </c>
      <c r="C66" s="73">
        <f>'[6]SEA Index'!C65</f>
        <v>111.05278481539983</v>
      </c>
      <c r="D66" s="73">
        <f>'[6]SEA Index'!D65</f>
        <v>107.38975063478571</v>
      </c>
      <c r="E66" s="73">
        <f>'[6]SEA Index'!E65</f>
        <v>123.0186275335915</v>
      </c>
      <c r="F66" s="73">
        <f>'[6]SEA Index'!F65</f>
        <v>113.02038709513</v>
      </c>
      <c r="G66" s="73">
        <f>'[6]SEA Index'!G65</f>
        <v>120.73872590776952</v>
      </c>
      <c r="H66" s="73">
        <f>'[6]SEA Index'!H65</f>
        <v>120.88207176159875</v>
      </c>
      <c r="I66" s="73">
        <f>'[6]SEA Index'!I65</f>
        <v>123.34685587336544</v>
      </c>
      <c r="J66" s="73">
        <f>'[6]SEA Index'!J65</f>
        <v>115.49813033434128</v>
      </c>
      <c r="K66" s="73">
        <f>'[6]SEA Index'!K65</f>
        <v>107.22891045836847</v>
      </c>
      <c r="L66" s="73">
        <f>'[6]SEA Index'!L65</f>
        <v>107.89362126608285</v>
      </c>
      <c r="N66" s="74">
        <v>39142</v>
      </c>
      <c r="O66" s="43">
        <f>'[2]Final Indices (SA)'!B66</f>
        <v>107.97098384821369</v>
      </c>
      <c r="P66" s="43">
        <f>'[2]Final Indices (SA)'!C66</f>
        <v>108.85847457875953</v>
      </c>
      <c r="Q66" s="43">
        <f>'[2]Final Indices (SA)'!D66</f>
        <v>109.41350450474285</v>
      </c>
      <c r="R66" s="43">
        <f>'[2]Final Indices (SA)'!E66</f>
        <v>109.93114363004453</v>
      </c>
      <c r="S66" s="43">
        <f>'[2]Final Indices (SA)'!F66</f>
        <v>122.06980139640719</v>
      </c>
      <c r="T66" s="43">
        <f>'[2]Final Indices (SA)'!G66</f>
        <v>120.4510100999793</v>
      </c>
      <c r="U66" s="43">
        <f>'[2]Final Indices (SA)'!H66</f>
        <v>115.42320144754795</v>
      </c>
      <c r="V66" s="43">
        <f>'[2]Final Indices (SA)'!I66</f>
        <v>124.70999074318085</v>
      </c>
      <c r="W66" s="43">
        <f>'[2]Final Indices (SA)'!J66</f>
        <v>116.05458084530305</v>
      </c>
      <c r="X66" s="43">
        <f>'[2]Final Indices (SA)'!K66</f>
        <v>117.48932725282259</v>
      </c>
      <c r="Y66" s="43">
        <f>'[2]Final Indices (SA)'!L66</f>
        <v>104.71797803169387</v>
      </c>
      <c r="Z66" s="43">
        <f>'[2]Final Indices (SA)'!M66</f>
        <v>112.19594711546412</v>
      </c>
      <c r="AA66" s="33"/>
      <c r="AB66" s="74">
        <v>39142</v>
      </c>
      <c r="AC66" s="9">
        <f>'[3]Seasonal Adjustment'!$G65</f>
        <v>95.103709953717143</v>
      </c>
      <c r="AD66" s="43">
        <f>'[8]Final Indices (SA)'!C66</f>
        <v>111.34345985034568</v>
      </c>
      <c r="AE66" s="9">
        <f>'[3]Seasonal Adjustment'!$U65</f>
        <v>122.33889172240009</v>
      </c>
      <c r="AF66" s="9">
        <f>'[3]Final Indices (SA)'!E66</f>
        <v>113.07472685359586</v>
      </c>
      <c r="AG66" s="9">
        <f>'[3]Final Indices (SA)'!F66</f>
        <v>124.65827952568347</v>
      </c>
      <c r="AH66" s="9">
        <f>'[3]Final Indices (SA)'!G66</f>
        <v>119.17534973329977</v>
      </c>
      <c r="AI66" s="9">
        <f>'[3]Final Indices (SA)'!H66</f>
        <v>122.01921866126719</v>
      </c>
      <c r="AJ66" s="9">
        <f>'[3]Final Indices (SA)'!I66</f>
        <v>84.146284400587746</v>
      </c>
      <c r="AK66" s="9">
        <f>'[3]Final Indices (SA)'!J66</f>
        <v>110.23789312295932</v>
      </c>
      <c r="AL66" s="9">
        <f>'[3]Final Indices (SA)'!K66</f>
        <v>103.14859068753194</v>
      </c>
      <c r="AM66" s="9">
        <f>'[3]Final Indices (SA)'!L66</f>
        <v>106.87290285613598</v>
      </c>
      <c r="AN66" s="74">
        <v>39142</v>
      </c>
      <c r="AO66" s="134">
        <f>'[9]Final Indices (SA)'!B66</f>
        <v>76.241031920230881</v>
      </c>
      <c r="AP66" s="134">
        <f>'[9]Final Indices (SA)'!C66</f>
        <v>87.963199606078746</v>
      </c>
      <c r="AQ66" s="134">
        <f>'[9]Final Indices (SA)'!D66</f>
        <v>108.05246673897335</v>
      </c>
      <c r="AR66" s="134">
        <f>'[9]Final Indices (SA)'!E66</f>
        <v>104.69171841918866</v>
      </c>
      <c r="AS66" s="134">
        <f>'[9]Final Indices (SA)'!F66</f>
        <v>87.609826174798997</v>
      </c>
      <c r="AT66" s="134">
        <f>'[9]Final Indices (SA)'!G66</f>
        <v>146.37802389131647</v>
      </c>
      <c r="AU66" s="134">
        <f>'[9]Final Indices (SA)'!H66</f>
        <v>126.73494207130497</v>
      </c>
      <c r="AV66" s="134">
        <f>'[9]Final Indices (SA)'!I66</f>
        <v>128.92127824889405</v>
      </c>
      <c r="AW66" s="134">
        <f>'[9]Final Indices (SA)'!J66</f>
        <v>119.64987141472278</v>
      </c>
      <c r="AX66" s="134">
        <f>'[9]Final Indices (SA)'!K66</f>
        <v>115.91372156424562</v>
      </c>
      <c r="AY66" s="134">
        <f>'[9]Final Indices (SA)'!L66</f>
        <v>101.81841296749515</v>
      </c>
      <c r="AZ66" s="134">
        <f>'[9]Final Indices (SA)'!M66</f>
        <v>113.84357522961028</v>
      </c>
      <c r="BA66" s="34"/>
      <c r="BB66" s="75">
        <v>39142</v>
      </c>
      <c r="BC66" s="137">
        <f>'[5]Final Indices (SA)'!B66</f>
        <v>91.068113798096064</v>
      </c>
      <c r="BD66" s="137">
        <f>'[5]Final Indices (SA)'!C66</f>
        <v>106.42696521093075</v>
      </c>
      <c r="BE66" s="137">
        <f>'[5]Final Indices (SA)'!D66</f>
        <v>109.30443417016875</v>
      </c>
      <c r="BF66" s="137">
        <f>'[5]Final Indices (SA)'!E66</f>
        <v>99.241357140992761</v>
      </c>
      <c r="BG66" s="137">
        <f>'[5]Final Indices (SA)'!F66</f>
        <v>101.26666379272626</v>
      </c>
      <c r="BH66" s="137">
        <f>'[5]Final Indices (SA)'!G66</f>
        <v>122.42277394557058</v>
      </c>
      <c r="BI66" s="137">
        <f>'[5]Final Indices (SA)'!H66</f>
        <v>112.69621653753562</v>
      </c>
      <c r="BJ66" s="137">
        <f>'[5]Final Indices (SA)'!J66</f>
        <v>121.54426932318353</v>
      </c>
      <c r="BK66" s="137">
        <f>'[5]Final Indices (SA)'!I66</f>
        <v>89.684453775937854</v>
      </c>
      <c r="BL66" s="137">
        <f>'[5]Final Indices (SA)'!K66</f>
        <v>109.85516391133957</v>
      </c>
      <c r="BM66" s="137">
        <f>'[5]Final Indices (SA)'!L66</f>
        <v>104.23936440818507</v>
      </c>
      <c r="BN66" s="137">
        <f>'[5]Final Indices (SA)'!M66</f>
        <v>105.38740766028072</v>
      </c>
      <c r="BO66" s="84">
        <v>39142</v>
      </c>
      <c r="BP66" s="22">
        <f t="shared" si="1"/>
        <v>-1.5086206896551602E-2</v>
      </c>
      <c r="BQ66" s="22">
        <f t="shared" si="2"/>
        <v>7.0537286712059055E-2</v>
      </c>
      <c r="BR66" s="22">
        <f t="shared" si="3"/>
        <v>0.19161379702237102</v>
      </c>
      <c r="BS66" s="22">
        <f t="shared" si="4"/>
        <v>7.7231733511635259E-2</v>
      </c>
      <c r="BT66" s="22">
        <f t="shared" si="5"/>
        <v>9.0944362535889001E-2</v>
      </c>
      <c r="BU66" s="22">
        <f t="shared" si="6"/>
        <v>-3.8677899453755105E-2</v>
      </c>
      <c r="BV66" s="22">
        <f t="shared" si="7"/>
        <v>3.6287109432372455E-2</v>
      </c>
      <c r="BW66" s="22">
        <f t="shared" si="8"/>
        <v>0.12133128271976079</v>
      </c>
      <c r="BX66" s="22">
        <f t="shared" si="9"/>
        <v>5.3373956025405844E-2</v>
      </c>
      <c r="BY66" s="22">
        <f t="shared" si="10"/>
        <v>7.0697407581867822E-2</v>
      </c>
      <c r="BZ66" s="22">
        <f t="shared" si="11"/>
        <v>-1.6015803406644102E-2</v>
      </c>
      <c r="CB66" s="22">
        <f t="shared" si="44"/>
        <v>-3.4524608141452973E-2</v>
      </c>
      <c r="CC66" s="22">
        <f t="shared" si="12"/>
        <v>0.17876470839791403</v>
      </c>
      <c r="CD66" s="22">
        <f t="shared" si="13"/>
        <v>6.2693254167462742E-2</v>
      </c>
      <c r="CE66" s="22">
        <f t="shared" si="14"/>
        <v>5.6309236201449675E-2</v>
      </c>
      <c r="CF66" s="22">
        <f t="shared" si="15"/>
        <v>0.14978856449421918</v>
      </c>
      <c r="CG66" s="22">
        <f t="shared" si="16"/>
        <v>8.7070534325641713E-2</v>
      </c>
      <c r="CH66" s="22">
        <f t="shared" si="17"/>
        <v>9.0666323147003958E-2</v>
      </c>
      <c r="CI66" s="22">
        <f t="shared" si="18"/>
        <v>0.13121472011620261</v>
      </c>
      <c r="CJ66" s="22">
        <f t="shared" si="18"/>
        <v>-2.5226207304204995E-2</v>
      </c>
      <c r="CK66" s="22">
        <f t="shared" si="19"/>
        <v>7.9886647928506083E-2</v>
      </c>
      <c r="CL66" s="22">
        <f t="shared" si="20"/>
        <v>6.6816559433957368E-2</v>
      </c>
      <c r="CM66" s="22">
        <f t="shared" si="21"/>
        <v>1.2251486330024264E-2</v>
      </c>
      <c r="CO66" s="22">
        <f t="shared" si="22"/>
        <v>-0.18937576031748293</v>
      </c>
      <c r="CP66" s="22">
        <f t="shared" si="23"/>
        <v>5.6004031245899588E-2</v>
      </c>
      <c r="CQ66" s="22">
        <f t="shared" si="24"/>
        <v>0.18787878787878776</v>
      </c>
      <c r="CR66" s="22">
        <f t="shared" si="25"/>
        <v>0.15467236039155696</v>
      </c>
      <c r="CS66" s="22">
        <f t="shared" si="26"/>
        <v>0.13555389493216152</v>
      </c>
      <c r="CT66" s="22">
        <f t="shared" si="27"/>
        <v>6.4630835879897042E-2</v>
      </c>
      <c r="CU66" s="22">
        <f t="shared" si="28"/>
        <v>8.8957044528197304E-2</v>
      </c>
      <c r="CV66" s="22">
        <f t="shared" si="28"/>
        <v>-0.1882798346687965</v>
      </c>
      <c r="CW66" s="22">
        <f t="shared" si="29"/>
        <v>1.4449018571629946E-2</v>
      </c>
      <c r="CX66" s="22">
        <f t="shared" si="30"/>
        <v>7.9029438669748764E-2</v>
      </c>
      <c r="CY66" s="22">
        <f t="shared" si="31"/>
        <v>-5.9850470973002334E-2</v>
      </c>
      <c r="DA66" s="36">
        <f t="shared" si="32"/>
        <v>-0.30756712750843063</v>
      </c>
      <c r="DB66" s="36">
        <f t="shared" si="33"/>
        <v>-7.0213129775326566E-2</v>
      </c>
      <c r="DC66" s="36">
        <f t="shared" si="34"/>
        <v>6.2154658912065619E-2</v>
      </c>
      <c r="DD66" s="36">
        <f t="shared" si="35"/>
        <v>6.6572902015940016E-2</v>
      </c>
      <c r="DE66" s="36">
        <f t="shared" si="36"/>
        <v>0.11950606200903224</v>
      </c>
      <c r="DF66" s="36">
        <f t="shared" si="37"/>
        <v>0.31603004197477591</v>
      </c>
      <c r="DG66" s="36">
        <f t="shared" si="38"/>
        <v>0.10516006989846116</v>
      </c>
      <c r="DH66" s="36">
        <f t="shared" si="39"/>
        <v>0.14064203183379842</v>
      </c>
      <c r="DI66" s="36">
        <f t="shared" si="39"/>
        <v>-1.9984116136687491E-2</v>
      </c>
      <c r="DJ66" s="36">
        <f t="shared" si="40"/>
        <v>5.9164089136631404E-2</v>
      </c>
      <c r="DK66" s="36">
        <f t="shared" si="41"/>
        <v>6.8883335797866874E-3</v>
      </c>
      <c r="DL66" s="36">
        <f t="shared" si="42"/>
        <v>3.0417203712667762E-2</v>
      </c>
      <c r="DN66" s="9">
        <f>'[10]S_Index G_Rates'!K73</f>
        <v>159.15053244657403</v>
      </c>
      <c r="DO66" s="9">
        <f t="shared" si="0"/>
        <v>98.661990290989237</v>
      </c>
      <c r="DQ66" s="9">
        <v>125.51151809987122</v>
      </c>
      <c r="DR66" s="9">
        <f>'[10]S_Index G_Rates'!H92</f>
        <v>122.93663265480798</v>
      </c>
      <c r="DS66" s="9"/>
      <c r="DT66" s="9"/>
      <c r="DU66" s="91">
        <f t="shared" si="45"/>
        <v>-0.10122989264877003</v>
      </c>
      <c r="DV66" s="91">
        <f t="shared" ref="DV66:EF66" si="95">(BD66/BD54)-1</f>
        <v>8.0481688914248117E-2</v>
      </c>
      <c r="DW66" s="91">
        <f t="shared" si="95"/>
        <v>6.2209904272704453E-2</v>
      </c>
      <c r="DX66" s="91">
        <f t="shared" si="95"/>
        <v>-2.7210884353741416E-2</v>
      </c>
      <c r="DY66" s="91">
        <f t="shared" si="95"/>
        <v>7.6113048580302101E-2</v>
      </c>
      <c r="DZ66" s="91">
        <f t="shared" si="95"/>
        <v>9.538810345936688E-2</v>
      </c>
      <c r="EA66" s="91">
        <f t="shared" si="95"/>
        <v>6.562052864585799E-2</v>
      </c>
      <c r="EB66" s="91">
        <f t="shared" si="95"/>
        <v>0.14651206420022067</v>
      </c>
      <c r="EC66" s="91">
        <f t="shared" si="95"/>
        <v>-0.23198511901642349</v>
      </c>
      <c r="ED66" s="91">
        <f t="shared" si="95"/>
        <v>2.8519021149284063E-2</v>
      </c>
      <c r="EE66" s="91">
        <f t="shared" si="95"/>
        <v>6.8436348046651441E-2</v>
      </c>
      <c r="EF66" s="91">
        <f t="shared" si="95"/>
        <v>-3.7360510029769811E-2</v>
      </c>
    </row>
    <row r="67" spans="1:136" x14ac:dyDescent="0.25">
      <c r="A67" s="72">
        <f>'[6]SEA Index'!A66</f>
        <v>39173</v>
      </c>
      <c r="B67" s="63">
        <f>'[6]SEA Index'!B66</f>
        <v>84.502664200616621</v>
      </c>
      <c r="C67" s="73">
        <f>'[6]SEA Index'!C66</f>
        <v>111.08973790647414</v>
      </c>
      <c r="D67" s="73">
        <f>'[6]SEA Index'!D66</f>
        <v>105.73731707395146</v>
      </c>
      <c r="E67" s="73">
        <f>'[6]SEA Index'!E66</f>
        <v>124.59503668870974</v>
      </c>
      <c r="F67" s="73">
        <f>'[6]SEA Index'!F66</f>
        <v>113.08397005728901</v>
      </c>
      <c r="G67" s="73">
        <f>'[6]SEA Index'!G66</f>
        <v>122.67862076262486</v>
      </c>
      <c r="H67" s="73">
        <f>'[6]SEA Index'!H66</f>
        <v>118.83821867578838</v>
      </c>
      <c r="I67" s="73">
        <f>'[6]SEA Index'!I66</f>
        <v>125.37123487485765</v>
      </c>
      <c r="J67" s="73">
        <f>'[6]SEA Index'!J66</f>
        <v>115.67484753177544</v>
      </c>
      <c r="K67" s="73">
        <f>'[6]SEA Index'!K66</f>
        <v>107.62849569146101</v>
      </c>
      <c r="L67" s="73">
        <f>'[6]SEA Index'!L66</f>
        <v>107.65752079530185</v>
      </c>
      <c r="N67" s="74">
        <v>39173</v>
      </c>
      <c r="O67" s="43">
        <f>'[2]Final Indices (SA)'!B67</f>
        <v>104.56133902776217</v>
      </c>
      <c r="P67" s="43">
        <f>'[2]Final Indices (SA)'!C67</f>
        <v>109.2646490185986</v>
      </c>
      <c r="Q67" s="43">
        <f>'[2]Final Indices (SA)'!D67</f>
        <v>109.05835098395379</v>
      </c>
      <c r="R67" s="43">
        <f>'[2]Final Indices (SA)'!E67</f>
        <v>110.39877681472298</v>
      </c>
      <c r="S67" s="43">
        <f>'[2]Final Indices (SA)'!F67</f>
        <v>124.91543283483938</v>
      </c>
      <c r="T67" s="43">
        <f>'[2]Final Indices (SA)'!G67</f>
        <v>121.23603181396722</v>
      </c>
      <c r="U67" s="43">
        <f>'[2]Final Indices (SA)'!H67</f>
        <v>116.85932677371061</v>
      </c>
      <c r="V67" s="43">
        <f>'[2]Final Indices (SA)'!I67</f>
        <v>125.85732131375498</v>
      </c>
      <c r="W67" s="43">
        <f>'[2]Final Indices (SA)'!J67</f>
        <v>117.22008346414916</v>
      </c>
      <c r="X67" s="43">
        <f>'[2]Final Indices (SA)'!K67</f>
        <v>118.19757337407975</v>
      </c>
      <c r="Y67" s="43">
        <f>'[2]Final Indices (SA)'!L67</f>
        <v>104.36479187965655</v>
      </c>
      <c r="Z67" s="43">
        <f>'[2]Final Indices (SA)'!M67</f>
        <v>113.25426060387667</v>
      </c>
      <c r="AA67" s="33"/>
      <c r="AB67" s="74">
        <v>39173</v>
      </c>
      <c r="AC67" s="9">
        <f>'[3]Seasonal Adjustment'!$G66</f>
        <v>94.549115487207359</v>
      </c>
      <c r="AD67" s="43">
        <f>'[8]Final Indices (SA)'!C67</f>
        <v>111.69397397599383</v>
      </c>
      <c r="AE67" s="9">
        <f>'[3]Seasonal Adjustment'!$U66</f>
        <v>127.23850381688814</v>
      </c>
      <c r="AF67" s="9">
        <f>'[3]Final Indices (SA)'!E67</f>
        <v>96.173565037175294</v>
      </c>
      <c r="AG67" s="9">
        <f>'[3]Final Indices (SA)'!F67</f>
        <v>125.16627165845689</v>
      </c>
      <c r="AH67" s="9">
        <f>'[3]Final Indices (SA)'!G67</f>
        <v>120.46781972340892</v>
      </c>
      <c r="AI67" s="9">
        <f>'[3]Final Indices (SA)'!H67</f>
        <v>122.51723469583466</v>
      </c>
      <c r="AJ67" s="9">
        <f>'[3]Final Indices (SA)'!I67</f>
        <v>85.054903813604071</v>
      </c>
      <c r="AK67" s="9">
        <f>'[3]Final Indices (SA)'!J67</f>
        <v>110.69678359234199</v>
      </c>
      <c r="AL67" s="9">
        <f>'[3]Final Indices (SA)'!K67</f>
        <v>104.64613514321232</v>
      </c>
      <c r="AM67" s="9">
        <f>'[3]Final Indices (SA)'!L67</f>
        <v>105.78200851932958</v>
      </c>
      <c r="AN67" s="74">
        <v>39173</v>
      </c>
      <c r="AO67" s="134">
        <f>'[9]Final Indices (SA)'!B67</f>
        <v>75.545207007852639</v>
      </c>
      <c r="AP67" s="134">
        <f>'[9]Final Indices (SA)'!C67</f>
        <v>89.228650983904728</v>
      </c>
      <c r="AQ67" s="134">
        <f>'[9]Final Indices (SA)'!D67</f>
        <v>107.57315878931857</v>
      </c>
      <c r="AR67" s="134">
        <f>'[9]Final Indices (SA)'!E67</f>
        <v>104.33417203701885</v>
      </c>
      <c r="AS67" s="134">
        <f>'[9]Final Indices (SA)'!F67</f>
        <v>92.400450300369414</v>
      </c>
      <c r="AT67" s="134">
        <f>'[9]Final Indices (SA)'!G67</f>
        <v>149.05159066851718</v>
      </c>
      <c r="AU67" s="134">
        <f>'[9]Final Indices (SA)'!H67</f>
        <v>127.38634684618995</v>
      </c>
      <c r="AV67" s="134">
        <f>'[9]Final Indices (SA)'!I67</f>
        <v>131.44761674257268</v>
      </c>
      <c r="AW67" s="134">
        <f>'[9]Final Indices (SA)'!J67</f>
        <v>121.96129934345548</v>
      </c>
      <c r="AX67" s="134">
        <f>'[9]Final Indices (SA)'!K67</f>
        <v>117.28992999208673</v>
      </c>
      <c r="AY67" s="134">
        <f>'[9]Final Indices (SA)'!L67</f>
        <v>101.98197052670871</v>
      </c>
      <c r="AZ67" s="134">
        <f>'[9]Final Indices (SA)'!M67</f>
        <v>115.01045663887119</v>
      </c>
      <c r="BA67" s="34"/>
      <c r="BB67" s="75">
        <v>39173</v>
      </c>
      <c r="BC67" s="137">
        <f>'[5]Final Indices (SA)'!B67</f>
        <v>90.711682147131427</v>
      </c>
      <c r="BD67" s="137">
        <f>'[5]Final Indices (SA)'!C67</f>
        <v>108.9580351390007</v>
      </c>
      <c r="BE67" s="137">
        <f>'[5]Final Indices (SA)'!D67</f>
        <v>108.94126363716606</v>
      </c>
      <c r="BF67" s="137">
        <f>'[5]Final Indices (SA)'!E67</f>
        <v>100.03069286147723</v>
      </c>
      <c r="BG67" s="137">
        <f>'[5]Final Indices (SA)'!F67</f>
        <v>104.91116351087764</v>
      </c>
      <c r="BH67" s="137">
        <f>'[5]Final Indices (SA)'!G67</f>
        <v>122.11217143108658</v>
      </c>
      <c r="BI67" s="137">
        <f>'[5]Final Indices (SA)'!H67</f>
        <v>114.06931391768636</v>
      </c>
      <c r="BJ67" s="137">
        <f>'[5]Final Indices (SA)'!J67</f>
        <v>122.69978365663101</v>
      </c>
      <c r="BK67" s="137">
        <f>'[5]Final Indices (SA)'!I67</f>
        <v>99.657683414569675</v>
      </c>
      <c r="BL67" s="137">
        <f>'[5]Final Indices (SA)'!K67</f>
        <v>111.72007537295522</v>
      </c>
      <c r="BM67" s="137">
        <f>'[5]Final Indices (SA)'!L67</f>
        <v>105.61879953079337</v>
      </c>
      <c r="BN67" s="137">
        <f>'[5]Final Indices (SA)'!M67</f>
        <v>105.77669493429815</v>
      </c>
      <c r="BO67" s="84">
        <v>39173</v>
      </c>
      <c r="BP67" s="22">
        <f t="shared" si="1"/>
        <v>-0.11145510835913319</v>
      </c>
      <c r="BQ67" s="22">
        <f t="shared" si="2"/>
        <v>7.4680161539166567E-2</v>
      </c>
      <c r="BR67" s="22">
        <f t="shared" si="3"/>
        <v>0.15049893355671684</v>
      </c>
      <c r="BS67" s="22">
        <f t="shared" si="4"/>
        <v>9.7822930865801405E-2</v>
      </c>
      <c r="BT67" s="22">
        <f t="shared" si="5"/>
        <v>9.0566322298468949E-2</v>
      </c>
      <c r="BU67" s="22">
        <f t="shared" si="6"/>
        <v>-4.0942074366554615E-2</v>
      </c>
      <c r="BV67" s="22">
        <f t="shared" si="7"/>
        <v>-2.3834630075569851E-4</v>
      </c>
      <c r="BW67" s="22">
        <f t="shared" si="8"/>
        <v>0.1026126569197312</v>
      </c>
      <c r="BX67" s="22">
        <f t="shared" si="9"/>
        <v>3.9281187408381824E-2</v>
      </c>
      <c r="BY67" s="22">
        <f t="shared" si="10"/>
        <v>6.6278711649976785E-2</v>
      </c>
      <c r="BZ67" s="22">
        <f t="shared" si="11"/>
        <v>-2.5157116833784188E-2</v>
      </c>
      <c r="CB67" s="22">
        <f t="shared" si="44"/>
        <v>-5.6245037028531564E-2</v>
      </c>
      <c r="CC67" s="22">
        <f t="shared" si="12"/>
        <v>0.16114598582691642</v>
      </c>
      <c r="CD67" s="22">
        <f t="shared" si="13"/>
        <v>6.2098201219733085E-2</v>
      </c>
      <c r="CE67" s="22">
        <f t="shared" si="14"/>
        <v>6.5513433934486942E-2</v>
      </c>
      <c r="CF67" s="22">
        <f t="shared" si="15"/>
        <v>0.18830408026908341</v>
      </c>
      <c r="CG67" s="22">
        <f t="shared" si="16"/>
        <v>0.10127948264515485</v>
      </c>
      <c r="CH67" s="22">
        <f t="shared" si="17"/>
        <v>9.3737380118871894E-2</v>
      </c>
      <c r="CI67" s="22">
        <f t="shared" si="18"/>
        <v>0.14209698116447078</v>
      </c>
      <c r="CJ67" s="22">
        <f t="shared" si="18"/>
        <v>-4.6406256191590112E-3</v>
      </c>
      <c r="CK67" s="22">
        <f t="shared" si="19"/>
        <v>8.8239668316406172E-2</v>
      </c>
      <c r="CL67" s="22">
        <f t="shared" si="20"/>
        <v>7.8165343145849997E-2</v>
      </c>
      <c r="CM67" s="22">
        <f t="shared" si="21"/>
        <v>9.3439519593176978E-3</v>
      </c>
      <c r="CO67" s="22">
        <f t="shared" si="22"/>
        <v>-0.17987636500694393</v>
      </c>
      <c r="CP67" s="22">
        <f t="shared" si="23"/>
        <v>5.1672349044690646E-2</v>
      </c>
      <c r="CQ67" s="22">
        <f t="shared" si="24"/>
        <v>0.25376344086021518</v>
      </c>
      <c r="CR67" s="22">
        <f t="shared" si="25"/>
        <v>-0.16954758708102791</v>
      </c>
      <c r="CS67" s="22">
        <f t="shared" si="26"/>
        <v>0.11869841891956545</v>
      </c>
      <c r="CT67" s="22">
        <f t="shared" si="27"/>
        <v>6.855589283743968E-2</v>
      </c>
      <c r="CU67" s="22">
        <f t="shared" si="28"/>
        <v>8.4696140173347034E-2</v>
      </c>
      <c r="CV67" s="22">
        <f t="shared" si="28"/>
        <v>-0.16086445670919636</v>
      </c>
      <c r="CW67" s="22">
        <f t="shared" si="29"/>
        <v>1.4051404124614475E-2</v>
      </c>
      <c r="CX67" s="22">
        <f t="shared" si="30"/>
        <v>6.9310707289386375E-2</v>
      </c>
      <c r="CY67" s="22">
        <f t="shared" si="31"/>
        <v>-5.1677499147885331E-2</v>
      </c>
      <c r="DA67" s="36">
        <f t="shared" si="32"/>
        <v>-0.29107373075927723</v>
      </c>
      <c r="DB67" s="36">
        <f t="shared" si="33"/>
        <v>-4.6374523793118905E-2</v>
      </c>
      <c r="DC67" s="36">
        <f t="shared" si="34"/>
        <v>6.2592909707224642E-2</v>
      </c>
      <c r="DD67" s="36">
        <f t="shared" si="35"/>
        <v>5.4302807179015034E-2</v>
      </c>
      <c r="DE67" s="36">
        <f t="shared" si="36"/>
        <v>2.785120611049785E-2</v>
      </c>
      <c r="DF67" s="36">
        <f t="shared" si="37"/>
        <v>0.32925083370719133</v>
      </c>
      <c r="DG67" s="36">
        <f t="shared" si="38"/>
        <v>0.12721995306196576</v>
      </c>
      <c r="DH67" s="36">
        <f t="shared" si="39"/>
        <v>0.16112200021171774</v>
      </c>
      <c r="DI67" s="36">
        <f t="shared" si="39"/>
        <v>1.3093096828988626E-2</v>
      </c>
      <c r="DJ67" s="36">
        <f t="shared" si="40"/>
        <v>7.7557684811313532E-2</v>
      </c>
      <c r="DK67" s="36">
        <f t="shared" si="41"/>
        <v>1.0456689200055491E-2</v>
      </c>
      <c r="DL67" s="36">
        <f t="shared" si="42"/>
        <v>4.18110463036101E-2</v>
      </c>
      <c r="DN67" s="9">
        <f>'[10]S_Index G_Rates'!K74</f>
        <v>152.22590789216937</v>
      </c>
      <c r="DO67" s="9">
        <f t="shared" si="0"/>
        <v>94.369216462005895</v>
      </c>
      <c r="DQ67" s="9">
        <v>127.05680354843325</v>
      </c>
      <c r="DR67" s="9" t="e">
        <f>'[10]S_Index G_Rates'!H93</f>
        <v>#REF!</v>
      </c>
      <c r="DS67" s="9"/>
      <c r="DT67" s="9"/>
      <c r="DU67" s="91">
        <f t="shared" si="45"/>
        <v>-8.2172087228989721E-2</v>
      </c>
      <c r="DV67" s="91">
        <f t="shared" ref="DV67:EF67" si="96">(BD67/BD55)-1</f>
        <v>9.972704927403675E-2</v>
      </c>
      <c r="DW67" s="91">
        <f t="shared" si="96"/>
        <v>6.0440703181668498E-2</v>
      </c>
      <c r="DX67" s="91">
        <f t="shared" si="96"/>
        <v>-2.3309806835067004E-2</v>
      </c>
      <c r="DY67" s="91">
        <f t="shared" si="96"/>
        <v>0.17330893105596945</v>
      </c>
      <c r="DZ67" s="91">
        <f t="shared" si="96"/>
        <v>0.10182888867918138</v>
      </c>
      <c r="EA67" s="91">
        <f t="shared" si="96"/>
        <v>6.8457831581914874E-2</v>
      </c>
      <c r="EB67" s="91">
        <f t="shared" si="96"/>
        <v>0.14739230571996487</v>
      </c>
      <c r="EC67" s="91">
        <f t="shared" si="96"/>
        <v>-6.1768767963782611E-2</v>
      </c>
      <c r="ED67" s="91">
        <f t="shared" si="96"/>
        <v>6.1575099137322287E-2</v>
      </c>
      <c r="EE67" s="91">
        <f t="shared" si="96"/>
        <v>8.2610335046907846E-2</v>
      </c>
      <c r="EF67" s="91">
        <f t="shared" si="96"/>
        <v>-1.9430108164147697E-2</v>
      </c>
    </row>
    <row r="68" spans="1:136" x14ac:dyDescent="0.25">
      <c r="A68" s="72">
        <f>'[6]SEA Index'!A67</f>
        <v>39203</v>
      </c>
      <c r="B68" s="63">
        <f>'[6]SEA Index'!B67</f>
        <v>83.926536281427261</v>
      </c>
      <c r="C68" s="73">
        <f>'[6]SEA Index'!C67</f>
        <v>109.96586547257004</v>
      </c>
      <c r="D68" s="73">
        <f>'[6]SEA Index'!D67</f>
        <v>106.98427752275404</v>
      </c>
      <c r="E68" s="73">
        <f>'[6]SEA Index'!E67</f>
        <v>124.48052737281193</v>
      </c>
      <c r="F68" s="73">
        <f>'[6]SEA Index'!F67</f>
        <v>112.6649108163521</v>
      </c>
      <c r="G68" s="73">
        <f>'[6]SEA Index'!G67</f>
        <v>119.52713468146463</v>
      </c>
      <c r="H68" s="73">
        <f>'[6]SEA Index'!H67</f>
        <v>120.42382510306338</v>
      </c>
      <c r="I68" s="73">
        <f>'[6]SEA Index'!I67</f>
        <v>121.25708595734416</v>
      </c>
      <c r="J68" s="73">
        <f>'[6]SEA Index'!J67</f>
        <v>114.42614039130137</v>
      </c>
      <c r="K68" s="73">
        <f>'[6]SEA Index'!K67</f>
        <v>107.69009231893006</v>
      </c>
      <c r="L68" s="73">
        <f>'[6]SEA Index'!L67</f>
        <v>106.43444723597915</v>
      </c>
      <c r="N68" s="74">
        <v>39203</v>
      </c>
      <c r="O68" s="43">
        <f>'[2]Final Indices (SA)'!B68</f>
        <v>107.35763377350696</v>
      </c>
      <c r="P68" s="43">
        <f>'[2]Final Indices (SA)'!C68</f>
        <v>103.70117148082763</v>
      </c>
      <c r="Q68" s="43">
        <f>'[2]Final Indices (SA)'!D68</f>
        <v>108.13136017528497</v>
      </c>
      <c r="R68" s="43">
        <f>'[2]Final Indices (SA)'!E68</f>
        <v>110.17430899320721</v>
      </c>
      <c r="S68" s="43">
        <f>'[2]Final Indices (SA)'!F68</f>
        <v>128.56284007422113</v>
      </c>
      <c r="T68" s="43">
        <f>'[2]Final Indices (SA)'!G68</f>
        <v>123.59751381625864</v>
      </c>
      <c r="U68" s="43">
        <f>'[2]Final Indices (SA)'!H68</f>
        <v>117.59550653718485</v>
      </c>
      <c r="V68" s="43">
        <f>'[2]Final Indices (SA)'!I68</f>
        <v>126.01969044319213</v>
      </c>
      <c r="W68" s="43">
        <f>'[2]Final Indices (SA)'!J68</f>
        <v>112.3500035764331</v>
      </c>
      <c r="X68" s="43">
        <f>'[2]Final Indices (SA)'!K68</f>
        <v>118.15634038406414</v>
      </c>
      <c r="Y68" s="43">
        <f>'[2]Final Indices (SA)'!L68</f>
        <v>105.08945505327192</v>
      </c>
      <c r="Z68" s="43">
        <f>'[2]Final Indices (SA)'!M68</f>
        <v>112.43405946311964</v>
      </c>
      <c r="AA68" s="33"/>
      <c r="AB68" s="74">
        <v>39203</v>
      </c>
      <c r="AC68" s="9">
        <f>'[3]Seasonal Adjustment'!$G67</f>
        <v>98.996258780134823</v>
      </c>
      <c r="AD68" s="43">
        <f>'[8]Final Indices (SA)'!C68</f>
        <v>109.72535435060678</v>
      </c>
      <c r="AE68" s="9">
        <f>'[3]Seasonal Adjustment'!$U67</f>
        <v>131.19703210617047</v>
      </c>
      <c r="AF68" s="9">
        <f>'[3]Final Indices (SA)'!E68</f>
        <v>99.786032618881251</v>
      </c>
      <c r="AG68" s="9">
        <f>'[3]Final Indices (SA)'!F68</f>
        <v>126.53472485534755</v>
      </c>
      <c r="AH68" s="9">
        <f>'[3]Final Indices (SA)'!G68</f>
        <v>121.40945368814845</v>
      </c>
      <c r="AI68" s="9">
        <f>'[3]Final Indices (SA)'!H68</f>
        <v>120.84166317840112</v>
      </c>
      <c r="AJ68" s="9">
        <f>'[3]Final Indices (SA)'!I68</f>
        <v>85.672322707091254</v>
      </c>
      <c r="AK68" s="9">
        <f>'[3]Final Indices (SA)'!J68</f>
        <v>110.36883054907499</v>
      </c>
      <c r="AL68" s="9">
        <f>'[3]Final Indices (SA)'!K68</f>
        <v>104.39578128904617</v>
      </c>
      <c r="AM68" s="9">
        <f>'[3]Final Indices (SA)'!L68</f>
        <v>105.72154275419511</v>
      </c>
      <c r="AN68" s="74">
        <v>39203</v>
      </c>
      <c r="AO68" s="134">
        <f>'[9]Final Indices (SA)'!B68</f>
        <v>79.893457741874457</v>
      </c>
      <c r="AP68" s="134">
        <f>'[9]Final Indices (SA)'!C68</f>
        <v>88.355335529544135</v>
      </c>
      <c r="AQ68" s="134">
        <f>'[9]Final Indices (SA)'!D68</f>
        <v>107.5903307700125</v>
      </c>
      <c r="AR68" s="134">
        <f>'[9]Final Indices (SA)'!E68</f>
        <v>105.32926890252101</v>
      </c>
      <c r="AS68" s="134">
        <f>'[9]Final Indices (SA)'!F68</f>
        <v>91.579092581866206</v>
      </c>
      <c r="AT68" s="134">
        <f>'[9]Final Indices (SA)'!G68</f>
        <v>148.16769651492396</v>
      </c>
      <c r="AU68" s="134">
        <f>'[9]Final Indices (SA)'!H68</f>
        <v>127.93236904176626</v>
      </c>
      <c r="AV68" s="134">
        <f>'[9]Final Indices (SA)'!I68</f>
        <v>131.73018426404323</v>
      </c>
      <c r="AW68" s="134">
        <f>'[9]Final Indices (SA)'!J68</f>
        <v>114.96220073806384</v>
      </c>
      <c r="AX68" s="134">
        <f>'[9]Final Indices (SA)'!K68</f>
        <v>116.28962345602856</v>
      </c>
      <c r="AY68" s="134">
        <f>'[9]Final Indices (SA)'!L68</f>
        <v>101.47181756619091</v>
      </c>
      <c r="AZ68" s="134">
        <f>'[9]Final Indices (SA)'!M68</f>
        <v>114.60287816385262</v>
      </c>
      <c r="BA68" s="34"/>
      <c r="BB68" s="75">
        <v>39203</v>
      </c>
      <c r="BC68" s="137">
        <f>'[5]Final Indices (SA)'!B68</f>
        <v>93.849568247401024</v>
      </c>
      <c r="BD68" s="137">
        <f>'[5]Final Indices (SA)'!C68</f>
        <v>105.21680905500153</v>
      </c>
      <c r="BE68" s="137">
        <f>'[5]Final Indices (SA)'!D68</f>
        <v>107.9542284824164</v>
      </c>
      <c r="BF68" s="137">
        <f>'[5]Final Indices (SA)'!E68</f>
        <v>99.598787727521938</v>
      </c>
      <c r="BG68" s="137">
        <f>'[5]Final Indices (SA)'!F68</f>
        <v>105.69665000292781</v>
      </c>
      <c r="BH68" s="137">
        <f>'[5]Final Indices (SA)'!G68</f>
        <v>122.83940882366356</v>
      </c>
      <c r="BI68" s="137">
        <f>'[5]Final Indices (SA)'!H68</f>
        <v>114.71444695487102</v>
      </c>
      <c r="BJ68" s="137">
        <f>'[5]Final Indices (SA)'!J68</f>
        <v>124.77562788097947</v>
      </c>
      <c r="BK68" s="137">
        <f>'[5]Final Indices (SA)'!I68</f>
        <v>96.262022247397738</v>
      </c>
      <c r="BL68" s="137">
        <f>'[5]Final Indices (SA)'!K68</f>
        <v>111.66903221743736</v>
      </c>
      <c r="BM68" s="137">
        <f>'[5]Final Indices (SA)'!L68</f>
        <v>107.23355266531594</v>
      </c>
      <c r="BN68" s="137">
        <f>'[5]Final Indices (SA)'!M68</f>
        <v>104.13627958962144</v>
      </c>
      <c r="BO68" s="84">
        <v>39203</v>
      </c>
      <c r="BP68" s="22">
        <f t="shared" si="1"/>
        <v>-0.12284482758620674</v>
      </c>
      <c r="BQ68" s="22">
        <f t="shared" si="2"/>
        <v>7.4423071520571815E-2</v>
      </c>
      <c r="BR68" s="22">
        <f t="shared" si="3"/>
        <v>0.20123231437805988</v>
      </c>
      <c r="BS68" s="22">
        <f t="shared" si="4"/>
        <v>9.6041152195150303E-2</v>
      </c>
      <c r="BT68" s="22">
        <f t="shared" si="5"/>
        <v>8.0852021300532151E-2</v>
      </c>
      <c r="BU68" s="22">
        <f t="shared" si="6"/>
        <v>-5.2084687224433601E-2</v>
      </c>
      <c r="BV68" s="22">
        <f t="shared" si="7"/>
        <v>1.4654255685569995E-2</v>
      </c>
      <c r="BW68" s="22">
        <f t="shared" si="8"/>
        <v>6.9635640619391426E-2</v>
      </c>
      <c r="BX68" s="22">
        <f t="shared" si="9"/>
        <v>2.1851118184230689E-2</v>
      </c>
      <c r="BY68" s="22">
        <f t="shared" si="10"/>
        <v>9.2522543833531534E-2</v>
      </c>
      <c r="BZ68" s="22">
        <f t="shared" si="11"/>
        <v>-6.4530752065777075E-2</v>
      </c>
      <c r="CB68" s="22">
        <f t="shared" si="44"/>
        <v>-3.1041179591439483E-2</v>
      </c>
      <c r="CC68" s="22">
        <f t="shared" si="12"/>
        <v>0.12331213880292813</v>
      </c>
      <c r="CD68" s="22">
        <f t="shared" si="13"/>
        <v>5.7946034055393891E-2</v>
      </c>
      <c r="CE68" s="22">
        <f t="shared" si="14"/>
        <v>5.6575774438879511E-2</v>
      </c>
      <c r="CF68" s="22">
        <f t="shared" si="15"/>
        <v>0.19489008512693506</v>
      </c>
      <c r="CG68" s="22">
        <f t="shared" si="16"/>
        <v>0.12382425872568104</v>
      </c>
      <c r="CH68" s="22">
        <f t="shared" si="17"/>
        <v>8.8612907877350988E-2</v>
      </c>
      <c r="CI68" s="22">
        <f t="shared" si="18"/>
        <v>0.13771319206479049</v>
      </c>
      <c r="CJ68" s="22">
        <f t="shared" si="18"/>
        <v>-3.8379364226650448E-2</v>
      </c>
      <c r="CK68" s="22">
        <f t="shared" si="19"/>
        <v>8.506440665994619E-2</v>
      </c>
      <c r="CL68" s="22">
        <f t="shared" si="20"/>
        <v>6.311085991695542E-2</v>
      </c>
      <c r="CM68" s="22">
        <f t="shared" si="21"/>
        <v>2.0650289232023944E-2</v>
      </c>
      <c r="CO68" s="22">
        <f t="shared" si="22"/>
        <v>-0.13195037892308181</v>
      </c>
      <c r="CP68" s="22">
        <f t="shared" si="23"/>
        <v>5.4532716834782446E-2</v>
      </c>
      <c r="CQ68" s="22">
        <f t="shared" si="24"/>
        <v>0.32383561643835623</v>
      </c>
      <c r="CR68" s="22">
        <f t="shared" si="25"/>
        <v>-0.10576888514496385</v>
      </c>
      <c r="CS68" s="22">
        <f t="shared" si="26"/>
        <v>0.10601235910291229</v>
      </c>
      <c r="CT68" s="22">
        <f t="shared" si="27"/>
        <v>6.8960608182337735E-2</v>
      </c>
      <c r="CU68" s="22">
        <f t="shared" si="28"/>
        <v>6.3210477482207317E-2</v>
      </c>
      <c r="CV68" s="22">
        <f t="shared" si="28"/>
        <v>-0.11425246145990708</v>
      </c>
      <c r="CW68" s="22">
        <f t="shared" si="29"/>
        <v>2.3682098096227344E-2</v>
      </c>
      <c r="CX68" s="22">
        <f t="shared" si="30"/>
        <v>5.7937271016462955E-2</v>
      </c>
      <c r="CY68" s="22">
        <f t="shared" si="31"/>
        <v>-3.2379209863098279E-2</v>
      </c>
      <c r="DA68" s="36">
        <f t="shared" si="32"/>
        <v>-0.25958355947100431</v>
      </c>
      <c r="DB68" s="36">
        <f t="shared" si="33"/>
        <v>-7.1301827664034589E-2</v>
      </c>
      <c r="DC68" s="36">
        <f t="shared" si="34"/>
        <v>5.2885546711540776E-2</v>
      </c>
      <c r="DD68" s="36">
        <f t="shared" si="35"/>
        <v>4.0620721131902959E-2</v>
      </c>
      <c r="DE68" s="36">
        <f t="shared" si="36"/>
        <v>-2.3155312190730637E-2</v>
      </c>
      <c r="DF68" s="36">
        <f t="shared" si="37"/>
        <v>0.32794838581892849</v>
      </c>
      <c r="DG68" s="36">
        <f t="shared" si="38"/>
        <v>0.11708104433344735</v>
      </c>
      <c r="DH68" s="36">
        <f t="shared" si="39"/>
        <v>0.15828430074852684</v>
      </c>
      <c r="DI68" s="36">
        <f t="shared" si="39"/>
        <v>-3.8420011080090521E-2</v>
      </c>
      <c r="DJ68" s="36">
        <f t="shared" si="40"/>
        <v>6.1605806354064763E-2</v>
      </c>
      <c r="DK68" s="36">
        <f t="shared" si="41"/>
        <v>3.4324970414665312E-3</v>
      </c>
      <c r="DL68" s="36">
        <f t="shared" si="42"/>
        <v>3.0039858411756493E-2</v>
      </c>
      <c r="DN68" s="9">
        <f>'[10]S_Index G_Rates'!K75</f>
        <v>160.09548002504036</v>
      </c>
      <c r="DO68" s="9">
        <f t="shared" si="0"/>
        <v>99.247790460042623</v>
      </c>
      <c r="DQ68" s="9">
        <v>127.82944627271426</v>
      </c>
      <c r="DR68" s="9" t="e">
        <f>'[10]S_Index G_Rates'!H94</f>
        <v>#REF!</v>
      </c>
      <c r="DS68" s="9"/>
      <c r="DT68" s="9"/>
      <c r="DU68" s="91">
        <f t="shared" si="45"/>
        <v>-5.8731118263818383E-2</v>
      </c>
      <c r="DV68" s="91">
        <f t="shared" ref="DV68:EF68" si="97">(BD68/BD56)-1</f>
        <v>5.9595924227038743E-2</v>
      </c>
      <c r="DW68" s="91">
        <f t="shared" si="97"/>
        <v>5.4877253123778669E-2</v>
      </c>
      <c r="DX68" s="91">
        <f t="shared" si="97"/>
        <v>-3.1410196663249068E-2</v>
      </c>
      <c r="DY68" s="91">
        <f t="shared" si="97"/>
        <v>0.25983470051290025</v>
      </c>
      <c r="DZ68" s="91">
        <f t="shared" si="97"/>
        <v>0.10874764839836115</v>
      </c>
      <c r="EA68" s="91">
        <f t="shared" si="97"/>
        <v>6.3176019421454788E-2</v>
      </c>
      <c r="EB68" s="91">
        <f t="shared" si="97"/>
        <v>0.17549581382129054</v>
      </c>
      <c r="EC68" s="91">
        <f t="shared" si="97"/>
        <v>-1.6349941754275066E-2</v>
      </c>
      <c r="ED68" s="91">
        <f t="shared" si="97"/>
        <v>7.5068773952839507E-2</v>
      </c>
      <c r="EE68" s="91">
        <f t="shared" si="97"/>
        <v>9.9956684700561516E-2</v>
      </c>
      <c r="EF68" s="91">
        <f t="shared" si="97"/>
        <v>-2.2626264373762361E-2</v>
      </c>
    </row>
    <row r="69" spans="1:136" x14ac:dyDescent="0.25">
      <c r="A69" s="72">
        <f>'[6]SEA Index'!A68</f>
        <v>39234</v>
      </c>
      <c r="B69" s="63">
        <f>'[6]SEA Index'!B68</f>
        <v>87.025842980623196</v>
      </c>
      <c r="C69" s="73">
        <f>'[6]SEA Index'!C68</f>
        <v>110.89107908975278</v>
      </c>
      <c r="D69" s="73">
        <f>'[6]SEA Index'!D68</f>
        <v>107.72966033930479</v>
      </c>
      <c r="E69" s="73">
        <f>'[6]SEA Index'!E68</f>
        <v>124.33130916616076</v>
      </c>
      <c r="F69" s="73">
        <f>'[6]SEA Index'!F68</f>
        <v>112.91612577521748</v>
      </c>
      <c r="G69" s="73">
        <f>'[6]SEA Index'!G68</f>
        <v>120.28649449333184</v>
      </c>
      <c r="H69" s="73">
        <f>'[6]SEA Index'!H68</f>
        <v>122.16581552645383</v>
      </c>
      <c r="I69" s="73">
        <f>'[6]SEA Index'!I68</f>
        <v>118.68849502577979</v>
      </c>
      <c r="J69" s="73">
        <f>'[6]SEA Index'!J68</f>
        <v>114.67292572148003</v>
      </c>
      <c r="K69" s="73">
        <f>'[6]SEA Index'!K68</f>
        <v>110.28031040921479</v>
      </c>
      <c r="L69" s="73">
        <f>'[6]SEA Index'!L68</f>
        <v>104.15871709150271</v>
      </c>
      <c r="N69" s="74">
        <v>39234</v>
      </c>
      <c r="O69" s="43">
        <f>'[2]Final Indices (SA)'!B69</f>
        <v>110.24653112909137</v>
      </c>
      <c r="P69" s="43">
        <f>'[2]Final Indices (SA)'!C69</f>
        <v>101.5988005565189</v>
      </c>
      <c r="Q69" s="43">
        <f>'[2]Final Indices (SA)'!D69</f>
        <v>109.0053504575345</v>
      </c>
      <c r="R69" s="43">
        <f>'[2]Final Indices (SA)'!E69</f>
        <v>110.84293892949519</v>
      </c>
      <c r="S69" s="43">
        <f>'[2]Final Indices (SA)'!F69</f>
        <v>128.7497543480784</v>
      </c>
      <c r="T69" s="43">
        <f>'[2]Final Indices (SA)'!G69</f>
        <v>123.95455237645793</v>
      </c>
      <c r="U69" s="43">
        <f>'[2]Final Indices (SA)'!H69</f>
        <v>117.5025298658374</v>
      </c>
      <c r="V69" s="43">
        <f>'[2]Final Indices (SA)'!I69</f>
        <v>125.90322261735669</v>
      </c>
      <c r="W69" s="43">
        <f>'[2]Final Indices (SA)'!J69</f>
        <v>113.15798388526431</v>
      </c>
      <c r="X69" s="43">
        <f>'[2]Final Indices (SA)'!K69</f>
        <v>118.5437338907125</v>
      </c>
      <c r="Y69" s="43">
        <f>'[2]Final Indices (SA)'!L69</f>
        <v>107.30457894746166</v>
      </c>
      <c r="Z69" s="43">
        <f>'[2]Final Indices (SA)'!M69</f>
        <v>110.47406835150413</v>
      </c>
      <c r="AA69" s="33"/>
      <c r="AB69" s="74">
        <v>39234</v>
      </c>
      <c r="AC69" s="9">
        <f>'[3]Seasonal Adjustment'!$G68</f>
        <v>101.551059148988</v>
      </c>
      <c r="AD69" s="43">
        <f>'[8]Final Indices (SA)'!C69</f>
        <v>109.98219481697193</v>
      </c>
      <c r="AE69" s="9">
        <f>'[3]Seasonal Adjustment'!$U68</f>
        <v>136.29605800049225</v>
      </c>
      <c r="AF69" s="9">
        <f>'[3]Final Indices (SA)'!E69</f>
        <v>105.30309785450399</v>
      </c>
      <c r="AG69" s="9">
        <f>'[3]Final Indices (SA)'!F69</f>
        <v>125.21053708219073</v>
      </c>
      <c r="AH69" s="9">
        <f>'[3]Final Indices (SA)'!G69</f>
        <v>120.67559194463723</v>
      </c>
      <c r="AI69" s="9">
        <f>'[3]Final Indices (SA)'!H69</f>
        <v>124.00892264617502</v>
      </c>
      <c r="AJ69" s="9">
        <f>'[3]Final Indices (SA)'!I69</f>
        <v>86.086038191074593</v>
      </c>
      <c r="AK69" s="9">
        <f>'[3]Final Indices (SA)'!J69</f>
        <v>110.96112908876546</v>
      </c>
      <c r="AL69" s="9">
        <f>'[3]Final Indices (SA)'!K69</f>
        <v>106.69987987361887</v>
      </c>
      <c r="AM69" s="9">
        <f>'[3]Final Indices (SA)'!L69</f>
        <v>103.99367761256512</v>
      </c>
      <c r="AN69" s="74">
        <v>39234</v>
      </c>
      <c r="AO69" s="134">
        <f>'[9]Final Indices (SA)'!B69</f>
        <v>89.77735050702438</v>
      </c>
      <c r="AP69" s="134">
        <f>'[9]Final Indices (SA)'!C69</f>
        <v>86.774752586414323</v>
      </c>
      <c r="AQ69" s="134">
        <f>'[9]Final Indices (SA)'!D69</f>
        <v>108.4825173151599</v>
      </c>
      <c r="AR69" s="134">
        <f>'[9]Final Indices (SA)'!E69</f>
        <v>106.28076432174012</v>
      </c>
      <c r="AS69" s="134">
        <f>'[9]Final Indices (SA)'!F69</f>
        <v>99.008572607487281</v>
      </c>
      <c r="AT69" s="134">
        <f>'[9]Final Indices (SA)'!G69</f>
        <v>149.59574055984595</v>
      </c>
      <c r="AU69" s="134">
        <f>'[9]Final Indices (SA)'!H69</f>
        <v>126.05181864408075</v>
      </c>
      <c r="AV69" s="134">
        <f>'[9]Final Indices (SA)'!I69</f>
        <v>132.48005171644922</v>
      </c>
      <c r="AW69" s="134">
        <f>'[9]Final Indices (SA)'!J69</f>
        <v>114.61822240784744</v>
      </c>
      <c r="AX69" s="134">
        <f>'[9]Final Indices (SA)'!K69</f>
        <v>116.86386758430542</v>
      </c>
      <c r="AY69" s="134">
        <f>'[9]Final Indices (SA)'!L69</f>
        <v>102.99510574260786</v>
      </c>
      <c r="AZ69" s="134">
        <f>'[9]Final Indices (SA)'!M69</f>
        <v>113.46545716100005</v>
      </c>
      <c r="BA69" s="34"/>
      <c r="BB69" s="75">
        <v>39234</v>
      </c>
      <c r="BC69" s="137">
        <f>'[5]Final Indices (SA)'!B69</f>
        <v>93.743230042268948</v>
      </c>
      <c r="BD69" s="137">
        <f>'[5]Final Indices (SA)'!C69</f>
        <v>105.54459443903292</v>
      </c>
      <c r="BE69" s="137">
        <f>'[5]Final Indices (SA)'!D69</f>
        <v>108.63425353415207</v>
      </c>
      <c r="BF69" s="137">
        <f>'[5]Final Indices (SA)'!E69</f>
        <v>100.22924686472288</v>
      </c>
      <c r="BG69" s="137">
        <f>'[5]Final Indices (SA)'!F69</f>
        <v>109.67288441079047</v>
      </c>
      <c r="BH69" s="137">
        <f>'[5]Final Indices (SA)'!G69</f>
        <v>123.08165214557195</v>
      </c>
      <c r="BI69" s="137">
        <f>'[5]Final Indices (SA)'!H69</f>
        <v>114.15603333990683</v>
      </c>
      <c r="BJ69" s="137">
        <f>'[5]Final Indices (SA)'!J69</f>
        <v>127.01803011118565</v>
      </c>
      <c r="BK69" s="137">
        <f>'[5]Final Indices (SA)'!I69</f>
        <v>95.442847744445558</v>
      </c>
      <c r="BL69" s="137">
        <f>'[5]Final Indices (SA)'!K69</f>
        <v>112.22303227748169</v>
      </c>
      <c r="BM69" s="137">
        <f>'[5]Final Indices (SA)'!L69</f>
        <v>108.92724041555948</v>
      </c>
      <c r="BN69" s="137">
        <f>'[5]Final Indices (SA)'!M69</f>
        <v>103.02568195921305</v>
      </c>
      <c r="BO69" s="84">
        <v>39234</v>
      </c>
      <c r="BP69" s="22">
        <f>(B69/B57)-1</f>
        <v>-1.4908256880733717E-2</v>
      </c>
      <c r="BQ69" s="22">
        <f t="shared" si="2"/>
        <v>7.4571871997295869E-2</v>
      </c>
      <c r="BR69" s="22">
        <f t="shared" si="3"/>
        <v>0.15593104360369758</v>
      </c>
      <c r="BS69" s="22">
        <f t="shared" si="4"/>
        <v>8.6542609965997164E-2</v>
      </c>
      <c r="BT69" s="22">
        <f t="shared" si="5"/>
        <v>4.4945345916219681E-2</v>
      </c>
      <c r="BU69" s="22">
        <f t="shared" si="6"/>
        <v>-7.6382666065130445E-2</v>
      </c>
      <c r="BV69" s="22">
        <f t="shared" si="7"/>
        <v>3.8186245519332251E-2</v>
      </c>
      <c r="BW69" s="22">
        <f t="shared" si="8"/>
        <v>0.10275656260912269</v>
      </c>
      <c r="BX69" s="22">
        <f t="shared" si="9"/>
        <v>4.1684375451461975E-2</v>
      </c>
      <c r="BY69" s="22">
        <f t="shared" si="10"/>
        <v>7.6394052188357042E-2</v>
      </c>
      <c r="BZ69" s="22">
        <f t="shared" si="11"/>
        <v>-3.2246254674418551E-2</v>
      </c>
      <c r="CB69" s="22">
        <f t="shared" si="44"/>
        <v>1.6065777136072157E-2</v>
      </c>
      <c r="CC69" s="22">
        <f t="shared" ref="CC69:CI69" si="98">(P69/P57)-1</f>
        <v>0.10699406743236439</v>
      </c>
      <c r="CD69" s="22">
        <f t="shared" si="98"/>
        <v>6.1724283710668182E-2</v>
      </c>
      <c r="CE69" s="22">
        <f t="shared" si="98"/>
        <v>5.3092599213442782E-2</v>
      </c>
      <c r="CF69" s="22">
        <f t="shared" si="98"/>
        <v>0.18720726084685491</v>
      </c>
      <c r="CG69" s="22">
        <f t="shared" si="98"/>
        <v>0.12745494710652805</v>
      </c>
      <c r="CH69" s="22">
        <f t="shared" si="98"/>
        <v>7.978384354563417E-2</v>
      </c>
      <c r="CI69" s="22">
        <f t="shared" si="98"/>
        <v>0.13876524661833933</v>
      </c>
      <c r="CJ69" s="22">
        <f t="shared" ref="CJ69:CJ100" si="99">(W69/W57)-1</f>
        <v>4.519660194416808E-2</v>
      </c>
      <c r="CK69" s="22">
        <f t="shared" ref="CK69:CM81" si="100">(X69/X57)-1</f>
        <v>9.6814385063720865E-2</v>
      </c>
      <c r="CL69" s="22">
        <f t="shared" si="100"/>
        <v>6.9736183521426742E-2</v>
      </c>
      <c r="CM69" s="22">
        <f t="shared" si="100"/>
        <v>2.5312971515234928E-2</v>
      </c>
      <c r="CO69" s="22">
        <f t="shared" ref="CO69:CU69" si="101">(AC69/AC57)-1</f>
        <v>-0.10124460065236718</v>
      </c>
      <c r="CP69" s="22">
        <f t="shared" si="101"/>
        <v>5.0195853918208355E-2</v>
      </c>
      <c r="CQ69" s="22">
        <f t="shared" si="101"/>
        <v>0.38311345646437989</v>
      </c>
      <c r="CR69" s="22">
        <f t="shared" si="101"/>
        <v>-5.2266133105854484E-2</v>
      </c>
      <c r="CS69" s="22">
        <f t="shared" si="101"/>
        <v>8.9089499780798276E-2</v>
      </c>
      <c r="CT69" s="22">
        <f t="shared" si="101"/>
        <v>5.9144055052897659E-2</v>
      </c>
      <c r="CU69" s="22">
        <f t="shared" si="101"/>
        <v>0.10600932788653084</v>
      </c>
      <c r="CV69" s="22">
        <f t="shared" ref="CV69:CV100" si="102">(AJ69/AJ57)-1</f>
        <v>-3.8239775473770443E-2</v>
      </c>
      <c r="CW69" s="22">
        <f t="shared" ref="CW69:CY81" si="103">(AK69/AK57)-1</f>
        <v>5.1478532561168411E-2</v>
      </c>
      <c r="CX69" s="22">
        <f t="shared" si="103"/>
        <v>6.6446612578750619E-2</v>
      </c>
      <c r="CY69" s="22">
        <f t="shared" si="103"/>
        <v>-1.4035470543985462E-2</v>
      </c>
      <c r="DA69" s="36">
        <f t="shared" ref="DA69:DH69" si="104">(AO69/AO57)-1</f>
        <v>-0.15740915016923174</v>
      </c>
      <c r="DB69" s="36">
        <f t="shared" si="104"/>
        <v>-7.2925668848050518E-2</v>
      </c>
      <c r="DC69" s="36">
        <f t="shared" si="104"/>
        <v>6.5672628656249676E-2</v>
      </c>
      <c r="DD69" s="36">
        <f t="shared" si="104"/>
        <v>4.7389205792014E-2</v>
      </c>
      <c r="DE69" s="36">
        <f t="shared" si="104"/>
        <v>0.12841124046752772</v>
      </c>
      <c r="DF69" s="36">
        <f t="shared" si="104"/>
        <v>0.32143259329222018</v>
      </c>
      <c r="DG69" s="36">
        <f t="shared" si="104"/>
        <v>0.10030133344032532</v>
      </c>
      <c r="DH69" s="36">
        <f t="shared" si="104"/>
        <v>0.17356166518704352</v>
      </c>
      <c r="DI69" s="36">
        <f t="shared" ref="DI69:DI100" si="105">(AW69/AW57)-1</f>
        <v>5.3325848116453578E-2</v>
      </c>
      <c r="DJ69" s="36">
        <f t="shared" ref="DJ69:DL82" si="106">(AX69/AX57)-1</f>
        <v>8.9427998163306599E-2</v>
      </c>
      <c r="DK69" s="36">
        <f t="shared" si="106"/>
        <v>3.7561220052646505E-3</v>
      </c>
      <c r="DL69" s="36">
        <f t="shared" si="106"/>
        <v>5.5649775806724477E-2</v>
      </c>
      <c r="DN69" s="9">
        <f>'[10]S_Index G_Rates'!K76</f>
        <v>158.42432748945575</v>
      </c>
      <c r="DO69" s="9">
        <f t="shared" ref="DO69:DO82" si="107">(DN69/$DO$3)*100</f>
        <v>98.211794961278216</v>
      </c>
      <c r="DQ69" s="9">
        <v>128.5162398054085</v>
      </c>
      <c r="DR69" s="9" t="e">
        <f>'[10]S_Index G_Rates'!H95</f>
        <v>#REF!</v>
      </c>
      <c r="DS69" s="9"/>
      <c r="DT69" s="9"/>
      <c r="DU69" s="91">
        <f t="shared" si="45"/>
        <v>-6.5642780875025064E-2</v>
      </c>
      <c r="DV69" s="91">
        <f t="shared" ref="DV69:EF69" si="108">(BD69/BD57)-1</f>
        <v>4.4080297123104684E-2</v>
      </c>
      <c r="DW69" s="91">
        <f t="shared" si="108"/>
        <v>5.6147481994429649E-2</v>
      </c>
      <c r="DX69" s="91">
        <f t="shared" si="108"/>
        <v>-3.3826828174069123E-2</v>
      </c>
      <c r="DY69" s="91">
        <f t="shared" si="108"/>
        <v>0.29713477777476016</v>
      </c>
      <c r="DZ69" s="91">
        <f t="shared" si="108"/>
        <v>0.11486827260826726</v>
      </c>
      <c r="EA69" s="91">
        <f t="shared" si="108"/>
        <v>5.4973953461664671E-2</v>
      </c>
      <c r="EB69" s="91">
        <f t="shared" si="108"/>
        <v>0.19698987496354525</v>
      </c>
      <c r="EC69" s="91">
        <f t="shared" si="108"/>
        <v>5.471828216594754E-2</v>
      </c>
      <c r="ED69" s="91">
        <f t="shared" si="108"/>
        <v>8.9278923934917653E-2</v>
      </c>
      <c r="EE69" s="91">
        <f t="shared" si="108"/>
        <v>0.10818691109064327</v>
      </c>
      <c r="EF69" s="91">
        <f t="shared" si="108"/>
        <v>-1.7062092113249161E-2</v>
      </c>
    </row>
    <row r="70" spans="1:136" x14ac:dyDescent="0.25">
      <c r="A70" s="72">
        <f>'[6]SEA Index'!A69</f>
        <v>39264</v>
      </c>
      <c r="B70" s="63">
        <f>'[6]SEA Index'!B69</f>
        <v>87.835527298472996</v>
      </c>
      <c r="C70" s="73">
        <f>'[6]SEA Index'!C69</f>
        <v>109.8969394489569</v>
      </c>
      <c r="D70" s="73">
        <f>'[6]SEA Index'!D69</f>
        <v>106.52576476273154</v>
      </c>
      <c r="E70" s="73">
        <f>'[6]SEA Index'!E69</f>
        <v>122.3937531508526</v>
      </c>
      <c r="F70" s="73">
        <f>'[6]SEA Index'!F69</f>
        <v>113.48576623454885</v>
      </c>
      <c r="G70" s="73">
        <f>'[6]SEA Index'!G69</f>
        <v>119.30192926133199</v>
      </c>
      <c r="H70" s="73">
        <f>'[6]SEA Index'!H69</f>
        <v>123.61239255360002</v>
      </c>
      <c r="I70" s="73">
        <f>'[6]SEA Index'!I69</f>
        <v>116.42119053850131</v>
      </c>
      <c r="J70" s="73">
        <f>'[6]SEA Index'!J69</f>
        <v>114.15305716760929</v>
      </c>
      <c r="K70" s="73">
        <f>'[6]SEA Index'!K69</f>
        <v>108.79217617747722</v>
      </c>
      <c r="L70" s="73">
        <f>'[6]SEA Index'!L69</f>
        <v>105.10481007664698</v>
      </c>
      <c r="N70" s="74">
        <v>39264</v>
      </c>
      <c r="O70" s="43">
        <f>'[2]Final Indices (SA)'!B70</f>
        <v>107.5340722479863</v>
      </c>
      <c r="P70" s="43">
        <f>'[2]Final Indices (SA)'!C70</f>
        <v>101.14258516081691</v>
      </c>
      <c r="Q70" s="43">
        <f>'[2]Final Indices (SA)'!D70</f>
        <v>108.55986810915756</v>
      </c>
      <c r="R70" s="43">
        <f>'[2]Final Indices (SA)'!E70</f>
        <v>110.19875972003484</v>
      </c>
      <c r="S70" s="43">
        <f>'[2]Final Indices (SA)'!F70</f>
        <v>129.96387725593269</v>
      </c>
      <c r="T70" s="43">
        <f>'[2]Final Indices (SA)'!G70</f>
        <v>126.04182373026683</v>
      </c>
      <c r="U70" s="43">
        <f>'[2]Final Indices (SA)'!H70</f>
        <v>117.45146356845687</v>
      </c>
      <c r="V70" s="43">
        <f>'[2]Final Indices (SA)'!I70</f>
        <v>126.09109216318254</v>
      </c>
      <c r="W70" s="43">
        <f>'[2]Final Indices (SA)'!J70</f>
        <v>114.4664340624917</v>
      </c>
      <c r="X70" s="43">
        <f>'[2]Final Indices (SA)'!K70</f>
        <v>118.76971307620326</v>
      </c>
      <c r="Y70" s="43">
        <f>'[2]Final Indices (SA)'!L70</f>
        <v>107.72495346141733</v>
      </c>
      <c r="Z70" s="43">
        <f>'[2]Final Indices (SA)'!M70</f>
        <v>110.25274020539885</v>
      </c>
      <c r="AA70" s="33"/>
      <c r="AB70" s="74">
        <v>39264</v>
      </c>
      <c r="AC70" s="9">
        <f>'[3]Seasonal Adjustment'!$G69</f>
        <v>103.82799151775015</v>
      </c>
      <c r="AD70" s="43">
        <f>'[8]Final Indices (SA)'!C70</f>
        <v>108.79210375170803</v>
      </c>
      <c r="AE70" s="9">
        <f>'[3]Seasonal Adjustment'!$U69</f>
        <v>134.35727071640557</v>
      </c>
      <c r="AF70" s="9">
        <f>'[3]Final Indices (SA)'!E70</f>
        <v>106.01333127544517</v>
      </c>
      <c r="AG70" s="9">
        <f>'[3]Final Indices (SA)'!F70</f>
        <v>125.55317952777672</v>
      </c>
      <c r="AH70" s="9">
        <f>'[3]Final Indices (SA)'!G70</f>
        <v>120.73256296474992</v>
      </c>
      <c r="AI70" s="9">
        <f>'[3]Final Indices (SA)'!H70</f>
        <v>123.73968100742874</v>
      </c>
      <c r="AJ70" s="9">
        <f>'[3]Final Indices (SA)'!I70</f>
        <v>87.880011547116226</v>
      </c>
      <c r="AK70" s="9">
        <f>'[3]Final Indices (SA)'!J70</f>
        <v>110.8969960298717</v>
      </c>
      <c r="AL70" s="9">
        <f>'[3]Final Indices (SA)'!K70</f>
        <v>106.05961619672776</v>
      </c>
      <c r="AM70" s="9">
        <f>'[3]Final Indices (SA)'!L70</f>
        <v>104.56100069622276</v>
      </c>
      <c r="AN70" s="74">
        <v>39264</v>
      </c>
      <c r="AO70" s="134">
        <f>'[9]Final Indices (SA)'!B70</f>
        <v>93.815997774967016</v>
      </c>
      <c r="AP70" s="134">
        <f>'[9]Final Indices (SA)'!C70</f>
        <v>87.769577553978962</v>
      </c>
      <c r="AQ70" s="134">
        <f>'[9]Final Indices (SA)'!D70</f>
        <v>107.8280063815377</v>
      </c>
      <c r="AR70" s="134">
        <f>'[9]Final Indices (SA)'!E70</f>
        <v>107.15637561500414</v>
      </c>
      <c r="AS70" s="134">
        <f>'[9]Final Indices (SA)'!F70</f>
        <v>99.426654069292439</v>
      </c>
      <c r="AT70" s="134">
        <f>'[9]Final Indices (SA)'!G70</f>
        <v>149.03504401721716</v>
      </c>
      <c r="AU70" s="134">
        <f>'[9]Final Indices (SA)'!H70</f>
        <v>125.83553833533806</v>
      </c>
      <c r="AV70" s="134">
        <f>'[9]Final Indices (SA)'!I70</f>
        <v>130.42814411647831</v>
      </c>
      <c r="AW70" s="134">
        <f>'[9]Final Indices (SA)'!J70</f>
        <v>113.7421888171522</v>
      </c>
      <c r="AX70" s="134">
        <f>'[9]Final Indices (SA)'!K70</f>
        <v>116.48737970986471</v>
      </c>
      <c r="AY70" s="134">
        <f>'[9]Final Indices (SA)'!L70</f>
        <v>103.00094503668581</v>
      </c>
      <c r="AZ70" s="134">
        <f>'[9]Final Indices (SA)'!M70</f>
        <v>113.09350576188932</v>
      </c>
      <c r="BA70" s="34"/>
      <c r="BB70" s="75">
        <v>39264</v>
      </c>
      <c r="BC70" s="137">
        <f>'[5]Final Indices (SA)'!B70</f>
        <v>93.020151995284877</v>
      </c>
      <c r="BD70" s="137">
        <f>'[5]Final Indices (SA)'!C70</f>
        <v>103.11676453261651</v>
      </c>
      <c r="BE70" s="137">
        <f>'[5]Final Indices (SA)'!D70</f>
        <v>108.1450051089703</v>
      </c>
      <c r="BF70" s="137">
        <f>'[5]Final Indices (SA)'!E70</f>
        <v>99.940610355416368</v>
      </c>
      <c r="BG70" s="137">
        <f>'[5]Final Indices (SA)'!F70</f>
        <v>103.93793755297887</v>
      </c>
      <c r="BH70" s="137">
        <f>'[5]Final Indices (SA)'!G70</f>
        <v>123.84382763420521</v>
      </c>
      <c r="BI70" s="137">
        <f>'[5]Final Indices (SA)'!H70</f>
        <v>113.94584533836473</v>
      </c>
      <c r="BJ70" s="137">
        <f>'[5]Final Indices (SA)'!J70</f>
        <v>122.81635403730286</v>
      </c>
      <c r="BK70" s="137">
        <f>'[5]Final Indices (SA)'!I70</f>
        <v>104.32164964720147</v>
      </c>
      <c r="BL70" s="137">
        <f>'[5]Final Indices (SA)'!K70</f>
        <v>112.41877847650947</v>
      </c>
      <c r="BM70" s="137">
        <f>'[5]Final Indices (SA)'!L70</f>
        <v>108.18628314111206</v>
      </c>
      <c r="BN70" s="137">
        <f>'[5]Final Indices (SA)'!M70</f>
        <v>103.91222917777552</v>
      </c>
      <c r="BO70" s="84">
        <v>39264</v>
      </c>
      <c r="BP70" s="22">
        <f t="shared" ref="BP70:BP81" si="109">(B70/B58)-1</f>
        <v>-5.9623430962342905E-2</v>
      </c>
      <c r="BQ70" s="22">
        <f t="shared" si="2"/>
        <v>5.4856032300954594E-2</v>
      </c>
      <c r="BR70" s="22">
        <f t="shared" si="3"/>
        <v>6.5544981788484336E-2</v>
      </c>
      <c r="BS70" s="22">
        <f t="shared" si="4"/>
        <v>8.4904045859113708E-2</v>
      </c>
      <c r="BT70" s="22">
        <f t="shared" si="5"/>
        <v>4.0992587818240445E-2</v>
      </c>
      <c r="BU70" s="22">
        <f t="shared" si="6"/>
        <v>-9.9231349419240944E-2</v>
      </c>
      <c r="BV70" s="22">
        <f t="shared" si="7"/>
        <v>4.9311587838531068E-2</v>
      </c>
      <c r="BW70" s="22">
        <f t="shared" si="8"/>
        <v>9.259369987894206E-2</v>
      </c>
      <c r="BX70" s="22">
        <f t="shared" si="9"/>
        <v>3.2297504506689112E-2</v>
      </c>
      <c r="BY70" s="22">
        <f t="shared" si="10"/>
        <v>6.054506891181255E-2</v>
      </c>
      <c r="BZ70" s="22">
        <f t="shared" si="11"/>
        <v>-2.6634949549204201E-2</v>
      </c>
      <c r="CB70" s="22">
        <f t="shared" si="44"/>
        <v>1.443060107983074E-2</v>
      </c>
      <c r="CC70" s="22">
        <f t="shared" ref="CC70:CC81" si="110">(P70/P58)-1</f>
        <v>8.9584368658610858E-2</v>
      </c>
      <c r="CD70" s="22">
        <f t="shared" ref="CD70:CD82" si="111">(Q70/Q58)-1</f>
        <v>5.5266764597041274E-2</v>
      </c>
      <c r="CE70" s="22">
        <f t="shared" ref="CE70:CE82" si="112">(R70/R58)-1</f>
        <v>5.4624121146565674E-2</v>
      </c>
      <c r="CF70" s="22">
        <f t="shared" ref="CF70:CF82" si="113">(S70/S58)-1</f>
        <v>0.17981908997861806</v>
      </c>
      <c r="CG70" s="22">
        <f t="shared" ref="CG70:CG82" si="114">(T70/T58)-1</f>
        <v>0.15620720883554062</v>
      </c>
      <c r="CH70" s="22">
        <f t="shared" ref="CH70:CH82" si="115">(U70/U58)-1</f>
        <v>7.3117142422495673E-2</v>
      </c>
      <c r="CI70" s="22">
        <f t="shared" ref="CI70:CI82" si="116">(V70/V58)-1</f>
        <v>0.11692101954975076</v>
      </c>
      <c r="CJ70" s="22">
        <f t="shared" si="99"/>
        <v>5.4635641189612949E-2</v>
      </c>
      <c r="CK70" s="22">
        <f t="shared" si="100"/>
        <v>9.1381630404636871E-2</v>
      </c>
      <c r="CL70" s="22">
        <f t="shared" si="100"/>
        <v>5.6029271504569156E-2</v>
      </c>
      <c r="CM70" s="22">
        <f t="shared" si="100"/>
        <v>3.3476684646913002E-2</v>
      </c>
      <c r="CO70" s="22">
        <f t="shared" ref="CO70:CO81" si="117">(AC70/AC58)-1</f>
        <v>-4.4753353504139004E-2</v>
      </c>
      <c r="CP70" s="22">
        <f t="shared" ref="CP70:CP82" si="118">(AD70/AD58)-1</f>
        <v>3.2229004699637631E-2</v>
      </c>
      <c r="CQ70" s="22">
        <f t="shared" ref="CQ70:CQ82" si="119">(AE70/AE58)-1</f>
        <v>0.36033229491173424</v>
      </c>
      <c r="CR70" s="22">
        <f t="shared" ref="CR70:CR82" si="120">(AF70/AF58)-1</f>
        <v>-3.3053374313446127E-2</v>
      </c>
      <c r="CS70" s="22">
        <f t="shared" ref="CS70:CS82" si="121">(AG70/AG58)-1</f>
        <v>9.683790026236605E-2</v>
      </c>
      <c r="CT70" s="22">
        <f t="shared" ref="CT70:CT82" si="122">(AH70/AH58)-1</f>
        <v>5.0878928465919238E-2</v>
      </c>
      <c r="CU70" s="22">
        <f t="shared" ref="CU70:CU82" si="123">(AI70/AI58)-1</f>
        <v>7.5929920799595596E-2</v>
      </c>
      <c r="CV70" s="22">
        <f t="shared" si="102"/>
        <v>4.1339319124467755E-2</v>
      </c>
      <c r="CW70" s="22">
        <f t="shared" si="103"/>
        <v>5.730348245855188E-2</v>
      </c>
      <c r="CX70" s="22">
        <f t="shared" si="103"/>
        <v>4.5982319795959459E-2</v>
      </c>
      <c r="CY70" s="22">
        <f t="shared" si="103"/>
        <v>1.0823474210157835E-2</v>
      </c>
      <c r="DA70" s="36">
        <f t="shared" ref="DA70:DA82" si="124">(AO70/AO58)-1</f>
        <v>4.7375912383357699E-2</v>
      </c>
      <c r="DB70" s="36">
        <f t="shared" ref="DB70:DB82" si="125">(AP70/AP58)-1</f>
        <v>-5.9274877395039782E-2</v>
      </c>
      <c r="DC70" s="36">
        <f t="shared" ref="DC70:DC82" si="126">(AQ70/AQ58)-1</f>
        <v>5.9433631551397248E-2</v>
      </c>
      <c r="DD70" s="36">
        <f t="shared" ref="DD70:DD82" si="127">(AR70/AR58)-1</f>
        <v>7.4856891237340406E-2</v>
      </c>
      <c r="DE70" s="36">
        <f t="shared" ref="DE70:DE82" si="128">(AS70/AS58)-1</f>
        <v>0.27627691705033897</v>
      </c>
      <c r="DF70" s="36">
        <f t="shared" ref="DF70:DF82" si="129">(AT70/AT58)-1</f>
        <v>0.33424411731849557</v>
      </c>
      <c r="DG70" s="36">
        <f t="shared" ref="DG70:DG82" si="130">(AU70/AU58)-1</f>
        <v>9.2151549892456108E-2</v>
      </c>
      <c r="DH70" s="36">
        <f t="shared" ref="DH70:DH82" si="131">(AV70/AV58)-1</f>
        <v>0.13014495119881064</v>
      </c>
      <c r="DI70" s="36">
        <f t="shared" si="105"/>
        <v>3.0746075797494665E-2</v>
      </c>
      <c r="DJ70" s="36">
        <f t="shared" si="106"/>
        <v>9.020721061471515E-2</v>
      </c>
      <c r="DK70" s="36">
        <f t="shared" si="106"/>
        <v>-1.6199204043731985E-3</v>
      </c>
      <c r="DL70" s="36">
        <f t="shared" si="106"/>
        <v>5.775280875856259E-2</v>
      </c>
      <c r="DN70" s="9">
        <f>'[10]S_Index G_Rates'!K77</f>
        <v>160.88786127841729</v>
      </c>
      <c r="DO70" s="9">
        <f t="shared" si="107"/>
        <v>99.739010378227192</v>
      </c>
      <c r="DQ70" s="9">
        <v>129.97567606238377</v>
      </c>
      <c r="DR70" s="9" t="e">
        <f>'[10]S_Index G_Rates'!H96</f>
        <v>#REF!</v>
      </c>
      <c r="DS70" s="9"/>
      <c r="DT70" s="9"/>
      <c r="DU70" s="91">
        <f t="shared" si="45"/>
        <v>-9.2993781365607875E-3</v>
      </c>
      <c r="DV70" s="91">
        <f t="shared" ref="DV70:EF70" si="132">(BD70/BD58)-1</f>
        <v>1.8183836299768608E-2</v>
      </c>
      <c r="DW70" s="91">
        <f t="shared" si="132"/>
        <v>4.6272792444290722E-2</v>
      </c>
      <c r="DX70" s="91">
        <f t="shared" si="132"/>
        <v>-4.1533546325878357E-2</v>
      </c>
      <c r="DY70" s="91">
        <f t="shared" si="132"/>
        <v>0.1537423032024654</v>
      </c>
      <c r="DZ70" s="91">
        <f t="shared" si="132"/>
        <v>0.13576792823322714</v>
      </c>
      <c r="EA70" s="91">
        <f t="shared" si="132"/>
        <v>4.5587392326620124E-2</v>
      </c>
      <c r="EB70" s="91">
        <f t="shared" si="132"/>
        <v>0.15183618031263602</v>
      </c>
      <c r="EC70" s="91">
        <f t="shared" si="132"/>
        <v>0.19281835166796335</v>
      </c>
      <c r="ED70" s="91">
        <f t="shared" si="132"/>
        <v>9.5824452067526877E-2</v>
      </c>
      <c r="EE70" s="91">
        <f t="shared" si="132"/>
        <v>0.11125003356837526</v>
      </c>
      <c r="EF70" s="91">
        <f t="shared" si="132"/>
        <v>-1.3881287770417083E-2</v>
      </c>
    </row>
    <row r="71" spans="1:136" x14ac:dyDescent="0.25">
      <c r="A71" s="72">
        <f>'[6]SEA Index'!A70</f>
        <v>39295</v>
      </c>
      <c r="B71" s="63">
        <f>'[6]SEA Index'!B70</f>
        <v>85.91799228650963</v>
      </c>
      <c r="C71" s="73">
        <f>'[6]SEA Index'!C70</f>
        <v>110.20377086257886</v>
      </c>
      <c r="D71" s="73">
        <f>'[6]SEA Index'!D70</f>
        <v>108.58405299917516</v>
      </c>
      <c r="E71" s="73">
        <f>'[6]SEA Index'!E70</f>
        <v>122.448909805814</v>
      </c>
      <c r="F71" s="73">
        <f>'[6]SEA Index'!F70</f>
        <v>113.43714572115667</v>
      </c>
      <c r="G71" s="73">
        <f>'[6]SEA Index'!G70</f>
        <v>118.49078363190883</v>
      </c>
      <c r="H71" s="73">
        <f>'[6]SEA Index'!H70</f>
        <v>122.46397047096609</v>
      </c>
      <c r="I71" s="73">
        <f>'[6]SEA Index'!I70</f>
        <v>117.07913019284783</v>
      </c>
      <c r="J71" s="73">
        <f>'[6]SEA Index'!J70</f>
        <v>113.97957277364745</v>
      </c>
      <c r="K71" s="73">
        <f>'[6]SEA Index'!K70</f>
        <v>111.65496665586977</v>
      </c>
      <c r="L71" s="73">
        <f>'[6]SEA Index'!L70</f>
        <v>102.25432530080694</v>
      </c>
      <c r="N71" s="74">
        <v>39295</v>
      </c>
      <c r="O71" s="43">
        <f>'[2]Final Indices (SA)'!B71</f>
        <v>107.24636607309613</v>
      </c>
      <c r="P71" s="43">
        <f>'[2]Final Indices (SA)'!C71</f>
        <v>102.08141112734651</v>
      </c>
      <c r="Q71" s="43">
        <f>'[2]Final Indices (SA)'!D71</f>
        <v>109.19912300067257</v>
      </c>
      <c r="R71" s="43">
        <f>'[2]Final Indices (SA)'!E71</f>
        <v>109.13097458454844</v>
      </c>
      <c r="S71" s="43">
        <f>'[2]Final Indices (SA)'!F71</f>
        <v>127.8862013518615</v>
      </c>
      <c r="T71" s="43">
        <f>'[2]Final Indices (SA)'!G71</f>
        <v>124.14615368134771</v>
      </c>
      <c r="U71" s="43">
        <f>'[2]Final Indices (SA)'!H71</f>
        <v>117.39594590776599</v>
      </c>
      <c r="V71" s="43">
        <f>'[2]Final Indices (SA)'!I71</f>
        <v>126.91855729409016</v>
      </c>
      <c r="W71" s="43">
        <f>'[2]Final Indices (SA)'!J71</f>
        <v>118.17321067806832</v>
      </c>
      <c r="X71" s="43">
        <f>'[2]Final Indices (SA)'!K71</f>
        <v>119.24323929334929</v>
      </c>
      <c r="Y71" s="43">
        <f>'[2]Final Indices (SA)'!L71</f>
        <v>108.56497402062666</v>
      </c>
      <c r="Z71" s="43">
        <f>'[2]Final Indices (SA)'!M71</f>
        <v>109.83582906830873</v>
      </c>
      <c r="AA71" s="33"/>
      <c r="AB71" s="74">
        <v>39295</v>
      </c>
      <c r="AC71" s="9">
        <f>'[3]Seasonal Adjustment'!$G70</f>
        <v>103.91164091941377</v>
      </c>
      <c r="AD71" s="43">
        <f>'[8]Final Indices (SA)'!C71</f>
        <v>109.82530745019947</v>
      </c>
      <c r="AE71" s="9">
        <f>'[3]Seasonal Adjustment'!$U70</f>
        <v>126.97007666898099</v>
      </c>
      <c r="AF71" s="9">
        <f>'[3]Final Indices (SA)'!E71</f>
        <v>126.87227541785126</v>
      </c>
      <c r="AG71" s="9">
        <f>'[3]Final Indices (SA)'!F71</f>
        <v>123.95450093194285</v>
      </c>
      <c r="AH71" s="9">
        <f>'[3]Final Indices (SA)'!G71</f>
        <v>120.177899304614</v>
      </c>
      <c r="AI71" s="9">
        <f>'[3]Final Indices (SA)'!H71</f>
        <v>124.78535088489073</v>
      </c>
      <c r="AJ71" s="9">
        <f>'[3]Final Indices (SA)'!I71</f>
        <v>91.014280389657728</v>
      </c>
      <c r="AK71" s="9">
        <f>'[3]Final Indices (SA)'!J71</f>
        <v>112.00064588753074</v>
      </c>
      <c r="AL71" s="9">
        <f>'[3]Final Indices (SA)'!K71</f>
        <v>106.67691059124284</v>
      </c>
      <c r="AM71" s="9">
        <f>'[3]Final Indices (SA)'!L71</f>
        <v>104.99052256648771</v>
      </c>
      <c r="AN71" s="74">
        <v>39295</v>
      </c>
      <c r="AO71" s="134">
        <f>'[9]Final Indices (SA)'!B71</f>
        <v>89.417539622108336</v>
      </c>
      <c r="AP71" s="134">
        <f>'[9]Final Indices (SA)'!C71</f>
        <v>88.452476306146636</v>
      </c>
      <c r="AQ71" s="134">
        <f>'[9]Final Indices (SA)'!D71</f>
        <v>108.35825450828064</v>
      </c>
      <c r="AR71" s="134">
        <f>'[9]Final Indices (SA)'!E71</f>
        <v>107.04646459658998</v>
      </c>
      <c r="AS71" s="134">
        <f>'[9]Final Indices (SA)'!F71</f>
        <v>107.57626129721172</v>
      </c>
      <c r="AT71" s="134">
        <f>'[9]Final Indices (SA)'!G71</f>
        <v>149.98490788176284</v>
      </c>
      <c r="AU71" s="134">
        <f>'[9]Final Indices (SA)'!H71</f>
        <v>125.06621982430885</v>
      </c>
      <c r="AV71" s="134">
        <f>'[9]Final Indices (SA)'!I71</f>
        <v>130.06559873611332</v>
      </c>
      <c r="AW71" s="134">
        <f>'[9]Final Indices (SA)'!J71</f>
        <v>115.55057564806998</v>
      </c>
      <c r="AX71" s="134">
        <f>'[9]Final Indices (SA)'!K71</f>
        <v>116.76770466654806</v>
      </c>
      <c r="AY71" s="134">
        <f>'[9]Final Indices (SA)'!L71</f>
        <v>104.57929374112919</v>
      </c>
      <c r="AZ71" s="134">
        <f>'[9]Final Indices (SA)'!M71</f>
        <v>111.65470762844268</v>
      </c>
      <c r="BA71" s="34"/>
      <c r="BB71" s="75">
        <v>39295</v>
      </c>
      <c r="BC71" s="137">
        <f>'[5]Final Indices (SA)'!B71</f>
        <v>94.120511580282837</v>
      </c>
      <c r="BD71" s="137">
        <f>'[5]Final Indices (SA)'!C71</f>
        <v>103.43748873941341</v>
      </c>
      <c r="BE71" s="137">
        <f>'[5]Final Indices (SA)'!D71</f>
        <v>108.88519480914469</v>
      </c>
      <c r="BF71" s="137">
        <f>'[5]Final Indices (SA)'!E71</f>
        <v>101.11626154153507</v>
      </c>
      <c r="BG71" s="137">
        <f>'[5]Final Indices (SA)'!F71</f>
        <v>106.90813550694183</v>
      </c>
      <c r="BH71" s="137">
        <f>'[5]Final Indices (SA)'!G71</f>
        <v>124.59751926729665</v>
      </c>
      <c r="BI71" s="137">
        <f>'[5]Final Indices (SA)'!H71</f>
        <v>113.87421120223748</v>
      </c>
      <c r="BJ71" s="137">
        <f>'[5]Final Indices (SA)'!J71</f>
        <v>124.81312865121581</v>
      </c>
      <c r="BK71" s="137">
        <f>'[5]Final Indices (SA)'!I71</f>
        <v>101.66786691077832</v>
      </c>
      <c r="BL71" s="137">
        <f>'[5]Final Indices (SA)'!K71</f>
        <v>112.86690574501741</v>
      </c>
      <c r="BM71" s="137">
        <f>'[5]Final Indices (SA)'!L71</f>
        <v>109.39728486908334</v>
      </c>
      <c r="BN71" s="137">
        <f>'[5]Final Indices (SA)'!M71</f>
        <v>103.17157860004131</v>
      </c>
      <c r="BO71" s="84">
        <v>39295</v>
      </c>
      <c r="BP71" s="22">
        <f t="shared" si="109"/>
        <v>-5.2280311457174822E-2</v>
      </c>
      <c r="BQ71" s="22">
        <f t="shared" si="2"/>
        <v>4.4760116989238208E-2</v>
      </c>
      <c r="BR71" s="22">
        <f t="shared" si="3"/>
        <v>8.0995477704614238E-2</v>
      </c>
      <c r="BS71" s="22">
        <f t="shared" si="4"/>
        <v>8.3119978190999255E-2</v>
      </c>
      <c r="BT71" s="22">
        <f t="shared" si="5"/>
        <v>4.1776394541537032E-2</v>
      </c>
      <c r="BU71" s="22">
        <f t="shared" si="6"/>
        <v>-0.10394224920519213</v>
      </c>
      <c r="BV71" s="22">
        <f t="shared" si="7"/>
        <v>4.0962175604942752E-2</v>
      </c>
      <c r="BW71" s="22">
        <f t="shared" si="8"/>
        <v>0.12076093702468649</v>
      </c>
      <c r="BX71" s="22">
        <f t="shared" si="9"/>
        <v>3.3052550347522303E-2</v>
      </c>
      <c r="BY71" s="22">
        <f t="shared" si="10"/>
        <v>6.7127464665241776E-2</v>
      </c>
      <c r="BZ71" s="22">
        <f t="shared" si="11"/>
        <v>-3.1931437851624334E-2</v>
      </c>
      <c r="CB71" s="22">
        <f t="shared" si="44"/>
        <v>4.3997912102222481E-2</v>
      </c>
      <c r="CC71" s="22">
        <f t="shared" si="110"/>
        <v>6.9278992949664664E-2</v>
      </c>
      <c r="CD71" s="22">
        <f t="shared" si="111"/>
        <v>5.2872733899802071E-2</v>
      </c>
      <c r="CE71" s="22">
        <f t="shared" si="112"/>
        <v>5.4890921885995647E-2</v>
      </c>
      <c r="CF71" s="22">
        <f t="shared" si="113"/>
        <v>0.2117664666056871</v>
      </c>
      <c r="CG71" s="22">
        <f t="shared" si="114"/>
        <v>0.1406393565099171</v>
      </c>
      <c r="CH71" s="22">
        <f t="shared" si="115"/>
        <v>6.1838005317035982E-2</v>
      </c>
      <c r="CI71" s="22">
        <f t="shared" si="116"/>
        <v>0.1153354466267047</v>
      </c>
      <c r="CJ71" s="22">
        <f t="shared" si="99"/>
        <v>0.10937067172859116</v>
      </c>
      <c r="CK71" s="22">
        <f t="shared" si="100"/>
        <v>9.4805766043918327E-2</v>
      </c>
      <c r="CL71" s="22">
        <f t="shared" si="100"/>
        <v>5.6298427156469266E-2</v>
      </c>
      <c r="CM71" s="22">
        <f t="shared" si="100"/>
        <v>3.6454980806049031E-2</v>
      </c>
      <c r="CO71" s="22">
        <f t="shared" si="117"/>
        <v>2.0265552193474923E-2</v>
      </c>
      <c r="CP71" s="22">
        <f t="shared" si="118"/>
        <v>2.7362313330415056E-2</v>
      </c>
      <c r="CQ71" s="22">
        <f t="shared" si="119"/>
        <v>0.21808761186999526</v>
      </c>
      <c r="CR71" s="22">
        <f t="shared" si="120"/>
        <v>0.34184247360867825</v>
      </c>
      <c r="CS71" s="22">
        <f t="shared" si="121"/>
        <v>9.3731117111385265E-2</v>
      </c>
      <c r="CT71" s="22">
        <f t="shared" si="122"/>
        <v>4.1132824768696397E-2</v>
      </c>
      <c r="CU71" s="22">
        <f t="shared" si="123"/>
        <v>9.2753242681286929E-2</v>
      </c>
      <c r="CV71" s="22">
        <f t="shared" si="102"/>
        <v>0.11591314356404281</v>
      </c>
      <c r="CW71" s="22">
        <f t="shared" si="103"/>
        <v>7.912433480805614E-2</v>
      </c>
      <c r="CX71" s="22">
        <f t="shared" si="103"/>
        <v>1.312325570839179E-2</v>
      </c>
      <c r="CY71" s="22">
        <f t="shared" si="103"/>
        <v>6.514614952108233E-2</v>
      </c>
      <c r="DA71" s="36">
        <f t="shared" si="124"/>
        <v>0.15879860500508647</v>
      </c>
      <c r="DB71" s="36">
        <f t="shared" si="125"/>
        <v>-3.9234210870202957E-2</v>
      </c>
      <c r="DC71" s="36">
        <f t="shared" si="126"/>
        <v>6.3633720721586906E-2</v>
      </c>
      <c r="DD71" s="36">
        <f t="shared" si="127"/>
        <v>8.7196937473415614E-2</v>
      </c>
      <c r="DE71" s="36">
        <f t="shared" si="128"/>
        <v>0.53689453608036275</v>
      </c>
      <c r="DF71" s="36">
        <f t="shared" si="129"/>
        <v>0.30992505255063763</v>
      </c>
      <c r="DG71" s="36">
        <f t="shared" si="130"/>
        <v>7.2567544318911548E-2</v>
      </c>
      <c r="DH71" s="36">
        <f t="shared" si="131"/>
        <v>0.10323180107189556</v>
      </c>
      <c r="DI71" s="36">
        <f t="shared" si="105"/>
        <v>5.6594215323645392E-2</v>
      </c>
      <c r="DJ71" s="36">
        <f t="shared" si="106"/>
        <v>9.464062992280331E-2</v>
      </c>
      <c r="DK71" s="36">
        <f t="shared" si="106"/>
        <v>-4.0257676352084548E-3</v>
      </c>
      <c r="DL71" s="36">
        <f t="shared" si="106"/>
        <v>6.221983136281084E-2</v>
      </c>
      <c r="DN71" s="9">
        <f>'[10]S_Index G_Rates'!K78</f>
        <v>153.25131529733028</v>
      </c>
      <c r="DO71" s="9">
        <f t="shared" si="107"/>
        <v>95.004895990670093</v>
      </c>
      <c r="DQ71" s="9">
        <v>130.40492202031763</v>
      </c>
      <c r="DR71" s="9" t="e">
        <f>'[10]S_Index G_Rates'!H97</f>
        <v>#REF!</v>
      </c>
      <c r="DS71" s="9"/>
      <c r="DT71" s="9"/>
      <c r="DU71" s="91">
        <f t="shared" si="45"/>
        <v>2.4590327565711778E-2</v>
      </c>
      <c r="DV71" s="91">
        <f t="shared" ref="DV71:EF71" si="133">(BD71/BD59)-1</f>
        <v>6.6654265873018481E-3</v>
      </c>
      <c r="DW71" s="91">
        <f t="shared" si="133"/>
        <v>4.4058675231309019E-2</v>
      </c>
      <c r="DX71" s="91">
        <f t="shared" si="133"/>
        <v>-1.4445521007663165E-2</v>
      </c>
      <c r="DY71" s="91">
        <f t="shared" si="133"/>
        <v>0.252814763700689</v>
      </c>
      <c r="DZ71" s="91">
        <f t="shared" si="133"/>
        <v>0.14313785188842432</v>
      </c>
      <c r="EA71" s="91">
        <f t="shared" si="133"/>
        <v>4.0952970656352283E-2</v>
      </c>
      <c r="EB71" s="91">
        <f t="shared" si="133"/>
        <v>0.17002616395466297</v>
      </c>
      <c r="EC71" s="91">
        <f t="shared" si="133"/>
        <v>0.1865818213807604</v>
      </c>
      <c r="ED71" s="91">
        <f t="shared" si="133"/>
        <v>0.10205543781029469</v>
      </c>
      <c r="EE71" s="91">
        <f t="shared" si="133"/>
        <v>0.11259930205721069</v>
      </c>
      <c r="EF71" s="91">
        <f t="shared" si="133"/>
        <v>-9.4767848833087198E-3</v>
      </c>
    </row>
    <row r="72" spans="1:136" x14ac:dyDescent="0.25">
      <c r="A72" s="72">
        <f>'[6]SEA Index'!A71</f>
        <v>39326</v>
      </c>
      <c r="B72" s="63">
        <f>'[6]SEA Index'!B71</f>
        <v>89.345597934334464</v>
      </c>
      <c r="C72" s="73">
        <f>'[6]SEA Index'!C71</f>
        <v>109.85976957117843</v>
      </c>
      <c r="D72" s="73">
        <f>'[6]SEA Index'!D71</f>
        <v>103.11952510599865</v>
      </c>
      <c r="E72" s="73">
        <f>'[6]SEA Index'!E71</f>
        <v>122.53288034744178</v>
      </c>
      <c r="F72" s="73">
        <f>'[6]SEA Index'!F71</f>
        <v>112.86595099425928</v>
      </c>
      <c r="G72" s="73">
        <f>'[6]SEA Index'!G71</f>
        <v>119.90907116138739</v>
      </c>
      <c r="H72" s="73">
        <f>'[6]SEA Index'!H71</f>
        <v>122.9835048974392</v>
      </c>
      <c r="I72" s="73">
        <f>'[6]SEA Index'!I71</f>
        <v>119.9696268519159</v>
      </c>
      <c r="J72" s="73">
        <f>'[6]SEA Index'!J71</f>
        <v>114.68468037304221</v>
      </c>
      <c r="K72" s="73">
        <f>'[6]SEA Index'!K71</f>
        <v>111.10754804105034</v>
      </c>
      <c r="L72" s="73">
        <f>'[6]SEA Index'!L71</f>
        <v>103.39381351857739</v>
      </c>
      <c r="N72" s="74">
        <v>39326</v>
      </c>
      <c r="O72" s="43">
        <f>'[2]Final Indices (SA)'!B72</f>
        <v>103.07441146916344</v>
      </c>
      <c r="P72" s="43">
        <f>'[2]Final Indices (SA)'!C72</f>
        <v>100.67251152824211</v>
      </c>
      <c r="Q72" s="43">
        <f>'[2]Final Indices (SA)'!D72</f>
        <v>109.12069994555065</v>
      </c>
      <c r="R72" s="43">
        <f>'[2]Final Indices (SA)'!E72</f>
        <v>108.32499738861006</v>
      </c>
      <c r="S72" s="43">
        <f>'[2]Final Indices (SA)'!F72</f>
        <v>126.55166902985661</v>
      </c>
      <c r="T72" s="43">
        <f>'[2]Final Indices (SA)'!G72</f>
        <v>123.86720557642771</v>
      </c>
      <c r="U72" s="43">
        <f>'[2]Final Indices (SA)'!H72</f>
        <v>117.23453770486999</v>
      </c>
      <c r="V72" s="43">
        <f>'[2]Final Indices (SA)'!I72</f>
        <v>128.84157886430705</v>
      </c>
      <c r="W72" s="43">
        <f>'[2]Final Indices (SA)'!J72</f>
        <v>123.60463547659312</v>
      </c>
      <c r="X72" s="43">
        <f>'[2]Final Indices (SA)'!K72</f>
        <v>120.09920751646587</v>
      </c>
      <c r="Y72" s="43">
        <f>'[2]Final Indices (SA)'!L72</f>
        <v>109.99259924306759</v>
      </c>
      <c r="Z72" s="43">
        <f>'[2]Final Indices (SA)'!M72</f>
        <v>109.18844389799732</v>
      </c>
      <c r="AA72" s="33"/>
      <c r="AB72" s="74">
        <v>39326</v>
      </c>
      <c r="AC72" s="9">
        <f>'[3]Seasonal Adjustment'!$G71</f>
        <v>101.46354470255677</v>
      </c>
      <c r="AD72" s="43">
        <f>'[8]Final Indices (SA)'!C72</f>
        <v>110.42646916420873</v>
      </c>
      <c r="AE72" s="9">
        <f>'[3]Seasonal Adjustment'!$U71</f>
        <v>120.03990959600469</v>
      </c>
      <c r="AF72" s="9">
        <f>'[3]Final Indices (SA)'!E72</f>
        <v>128.23994384045886</v>
      </c>
      <c r="AG72" s="9">
        <f>'[3]Final Indices (SA)'!F72</f>
        <v>124.14698572908787</v>
      </c>
      <c r="AH72" s="9">
        <f>'[3]Final Indices (SA)'!G72</f>
        <v>120.0304010041869</v>
      </c>
      <c r="AI72" s="9">
        <f>'[3]Final Indices (SA)'!H72</f>
        <v>123.98680887714224</v>
      </c>
      <c r="AJ72" s="9">
        <f>'[3]Final Indices (SA)'!I72</f>
        <v>95.506509006649154</v>
      </c>
      <c r="AK72" s="9">
        <f>'[3]Final Indices (SA)'!J72</f>
        <v>112.79968809226141</v>
      </c>
      <c r="AL72" s="9">
        <f>'[3]Final Indices (SA)'!K72</f>
        <v>105.01403370308836</v>
      </c>
      <c r="AM72" s="9">
        <f>'[3]Final Indices (SA)'!L72</f>
        <v>107.41391803993152</v>
      </c>
      <c r="AN72" s="74">
        <v>39326</v>
      </c>
      <c r="AO72" s="134">
        <f>'[9]Final Indices (SA)'!B72</f>
        <v>83.085176438040449</v>
      </c>
      <c r="AP72" s="134">
        <f>'[9]Final Indices (SA)'!C72</f>
        <v>89.278073173857209</v>
      </c>
      <c r="AQ72" s="134">
        <f>'[9]Final Indices (SA)'!D72</f>
        <v>108.10423268301169</v>
      </c>
      <c r="AR72" s="134">
        <f>'[9]Final Indices (SA)'!E72</f>
        <v>107.23694738950306</v>
      </c>
      <c r="AS72" s="134">
        <f>'[9]Final Indices (SA)'!F72</f>
        <v>118.11486255846964</v>
      </c>
      <c r="AT72" s="134">
        <f>'[9]Final Indices (SA)'!G72</f>
        <v>150.26669755087832</v>
      </c>
      <c r="AU72" s="134">
        <f>'[9]Final Indices (SA)'!H72</f>
        <v>126.11633860946414</v>
      </c>
      <c r="AV72" s="134">
        <f>'[9]Final Indices (SA)'!I72</f>
        <v>130.58319133007944</v>
      </c>
      <c r="AW72" s="134">
        <f>'[9]Final Indices (SA)'!J72</f>
        <v>119.02927233505376</v>
      </c>
      <c r="AX72" s="134">
        <f>'[9]Final Indices (SA)'!K72</f>
        <v>117.54361264626263</v>
      </c>
      <c r="AY72" s="134">
        <f>'[9]Final Indices (SA)'!L72</f>
        <v>104.3643521167112</v>
      </c>
      <c r="AZ72" s="134">
        <f>'[9]Final Indices (SA)'!M72</f>
        <v>112.62812470182635</v>
      </c>
      <c r="BA72" s="34"/>
      <c r="BB72" s="75">
        <v>39326</v>
      </c>
      <c r="BC72" s="137">
        <f>'[5]Final Indices (SA)'!B72</f>
        <v>94.405993392577869</v>
      </c>
      <c r="BD72" s="137">
        <f>'[5]Final Indices (SA)'!C72</f>
        <v>102.40207259390409</v>
      </c>
      <c r="BE72" s="137">
        <f>'[5]Final Indices (SA)'!D72</f>
        <v>108.99658560424204</v>
      </c>
      <c r="BF72" s="137">
        <f>'[5]Final Indices (SA)'!E72</f>
        <v>101.45587059744339</v>
      </c>
      <c r="BG72" s="137">
        <f>'[5]Final Indices (SA)'!F72</f>
        <v>104.15245874803641</v>
      </c>
      <c r="BH72" s="137">
        <f>'[5]Final Indices (SA)'!G72</f>
        <v>125.21484394392833</v>
      </c>
      <c r="BI72" s="137">
        <f>'[5]Final Indices (SA)'!H72</f>
        <v>113.90703703214039</v>
      </c>
      <c r="BJ72" s="137">
        <f>'[5]Final Indices (SA)'!J72</f>
        <v>124.01853391259819</v>
      </c>
      <c r="BK72" s="137">
        <f>'[5]Final Indices (SA)'!I72</f>
        <v>101.84256592683407</v>
      </c>
      <c r="BL72" s="137">
        <f>'[5]Final Indices (SA)'!K72</f>
        <v>112.79847016184443</v>
      </c>
      <c r="BM72" s="137">
        <f>'[5]Final Indices (SA)'!L72</f>
        <v>109.07232320275172</v>
      </c>
      <c r="BN72" s="137">
        <f>'[5]Final Indices (SA)'!M72</f>
        <v>103.4162167355382</v>
      </c>
      <c r="BO72" s="84">
        <v>39326</v>
      </c>
      <c r="BP72" s="22">
        <f t="shared" si="109"/>
        <v>-4.3203371970495286E-2</v>
      </c>
      <c r="BQ72" s="22">
        <f t="shared" si="2"/>
        <v>3.2102853198810566E-2</v>
      </c>
      <c r="BR72" s="22">
        <f t="shared" si="3"/>
        <v>2.9258250503618077E-2</v>
      </c>
      <c r="BS72" s="22">
        <f t="shared" si="4"/>
        <v>9.7585170222599604E-2</v>
      </c>
      <c r="BT72" s="22">
        <f t="shared" si="5"/>
        <v>4.1100786275911405E-2</v>
      </c>
      <c r="BU72" s="22">
        <f t="shared" si="6"/>
        <v>-0.10489365783960747</v>
      </c>
      <c r="BV72" s="22">
        <f t="shared" si="7"/>
        <v>4.9641930505089471E-2</v>
      </c>
      <c r="BW72" s="22">
        <f t="shared" si="8"/>
        <v>0.1740124910331593</v>
      </c>
      <c r="BX72" s="22">
        <f t="shared" si="9"/>
        <v>4.0727250517520019E-2</v>
      </c>
      <c r="BY72" s="22">
        <f t="shared" si="10"/>
        <v>8.0579494403461682E-2</v>
      </c>
      <c r="BZ72" s="22">
        <f t="shared" si="11"/>
        <v>-3.6880436925135429E-2</v>
      </c>
      <c r="CB72" s="22">
        <f t="shared" si="44"/>
        <v>2.8640682878054102E-2</v>
      </c>
      <c r="CC72" s="22">
        <f t="shared" si="110"/>
        <v>2.5103928152760524E-2</v>
      </c>
      <c r="CD72" s="22">
        <f t="shared" si="111"/>
        <v>4.1551887628890727E-2</v>
      </c>
      <c r="CE72" s="22">
        <f t="shared" si="112"/>
        <v>5.7197831030260771E-2</v>
      </c>
      <c r="CF72" s="22">
        <f t="shared" si="113"/>
        <v>0.27935911981864492</v>
      </c>
      <c r="CG72" s="22">
        <f t="shared" si="114"/>
        <v>0.13676493552654878</v>
      </c>
      <c r="CH72" s="22">
        <f t="shared" si="115"/>
        <v>5.7826077602678438E-2</v>
      </c>
      <c r="CI72" s="22">
        <f t="shared" si="116"/>
        <v>0.12109119365346976</v>
      </c>
      <c r="CJ72" s="22">
        <f t="shared" si="99"/>
        <v>0.18997230335671245</v>
      </c>
      <c r="CK72" s="22">
        <f t="shared" si="100"/>
        <v>0.10287824525359701</v>
      </c>
      <c r="CL72" s="22">
        <f t="shared" si="100"/>
        <v>6.8476221641299961E-2</v>
      </c>
      <c r="CM72" s="22">
        <f t="shared" si="100"/>
        <v>3.2197275817192894E-2</v>
      </c>
      <c r="CO72" s="22">
        <f t="shared" si="117"/>
        <v>5.6129235243148834E-2</v>
      </c>
      <c r="CP72" s="22">
        <f t="shared" si="118"/>
        <v>2.6925395758529147E-2</v>
      </c>
      <c r="CQ72" s="22">
        <f t="shared" si="119"/>
        <v>9.9195710455764141E-2</v>
      </c>
      <c r="CR72" s="22">
        <f t="shared" si="120"/>
        <v>0.2852153975739089</v>
      </c>
      <c r="CS72" s="22">
        <f t="shared" si="121"/>
        <v>0.10725124261870111</v>
      </c>
      <c r="CT72" s="22">
        <f t="shared" si="122"/>
        <v>4.3031624775659028E-2</v>
      </c>
      <c r="CU72" s="22">
        <f t="shared" si="123"/>
        <v>5.6463165403966009E-2</v>
      </c>
      <c r="CV72" s="22">
        <f t="shared" si="102"/>
        <v>0.17565169637548372</v>
      </c>
      <c r="CW72" s="22">
        <f t="shared" si="103"/>
        <v>7.9872053165267909E-2</v>
      </c>
      <c r="CX72" s="22">
        <f t="shared" si="103"/>
        <v>-2.1663734906534393E-2</v>
      </c>
      <c r="CY72" s="22">
        <f t="shared" si="103"/>
        <v>0.10378414017199078</v>
      </c>
      <c r="DA72" s="36">
        <f t="shared" si="124"/>
        <v>0.14287615117008579</v>
      </c>
      <c r="DB72" s="36">
        <f t="shared" si="125"/>
        <v>-4.7042134603779595E-2</v>
      </c>
      <c r="DC72" s="36">
        <f t="shared" si="126"/>
        <v>5.7357242233222694E-2</v>
      </c>
      <c r="DD72" s="36">
        <f t="shared" si="127"/>
        <v>8.5726351351351315E-2</v>
      </c>
      <c r="DE72" s="36">
        <f t="shared" si="128"/>
        <v>0.55455067648921941</v>
      </c>
      <c r="DF72" s="36">
        <f t="shared" si="129"/>
        <v>0.28769064146518875</v>
      </c>
      <c r="DG72" s="36">
        <f t="shared" si="130"/>
        <v>7.82166915640361E-2</v>
      </c>
      <c r="DH72" s="36">
        <f t="shared" si="131"/>
        <v>8.9379863962629758E-2</v>
      </c>
      <c r="DI72" s="36">
        <f t="shared" si="105"/>
        <v>0.10872496796289433</v>
      </c>
      <c r="DJ72" s="36">
        <f t="shared" si="106"/>
        <v>9.7121101893857364E-2</v>
      </c>
      <c r="DK72" s="36">
        <f t="shared" si="106"/>
        <v>-9.2511672072345119E-3</v>
      </c>
      <c r="DL72" s="36">
        <f t="shared" si="106"/>
        <v>6.6894394152351211E-2</v>
      </c>
      <c r="DN72" s="9">
        <f>'[10]S_Index G_Rates'!K79</f>
        <v>152.34267258932007</v>
      </c>
      <c r="DO72" s="9">
        <f t="shared" si="107"/>
        <v>94.441602254497539</v>
      </c>
      <c r="DQ72" s="9">
        <v>131.26341393618543</v>
      </c>
      <c r="DR72" s="9" t="e">
        <f>'[10]S_Index G_Rates'!H98</f>
        <v>#REF!</v>
      </c>
      <c r="DS72" s="9"/>
      <c r="DT72" s="9"/>
      <c r="DU72" s="91">
        <f t="shared" si="45"/>
        <v>3.4189051540607585E-2</v>
      </c>
      <c r="DV72" s="91">
        <f t="shared" ref="DV72:EF72" si="134">(BD72/BD60)-1</f>
        <v>5.7819727465935333E-3</v>
      </c>
      <c r="DW72" s="91">
        <f t="shared" si="134"/>
        <v>3.6211656537517678E-2</v>
      </c>
      <c r="DX72" s="91">
        <f t="shared" si="134"/>
        <v>1.2173128944995559E-2</v>
      </c>
      <c r="DY72" s="91">
        <f t="shared" si="134"/>
        <v>0.12299316004643934</v>
      </c>
      <c r="DZ72" s="91">
        <f t="shared" si="134"/>
        <v>0.15085213720641533</v>
      </c>
      <c r="EA72" s="91">
        <f t="shared" si="134"/>
        <v>4.58279442970424E-2</v>
      </c>
      <c r="EB72" s="91">
        <f t="shared" si="134"/>
        <v>0.13283768611840219</v>
      </c>
      <c r="EC72" s="91">
        <f t="shared" si="134"/>
        <v>0.1697385550762569</v>
      </c>
      <c r="ED72" s="91">
        <f t="shared" si="134"/>
        <v>9.1317848823794234E-2</v>
      </c>
      <c r="EE72" s="91">
        <f t="shared" si="134"/>
        <v>0.11239853311744286</v>
      </c>
      <c r="EF72" s="91">
        <f t="shared" si="134"/>
        <v>-1.8950658119415986E-2</v>
      </c>
    </row>
    <row r="73" spans="1:136" x14ac:dyDescent="0.25">
      <c r="A73" s="72">
        <f>'[6]SEA Index'!A72</f>
        <v>39356</v>
      </c>
      <c r="B73" s="63">
        <f>'[6]SEA Index'!B72</f>
        <v>88.750590863436997</v>
      </c>
      <c r="C73" s="73">
        <f>'[6]SEA Index'!C72</f>
        <v>108.3838110385396</v>
      </c>
      <c r="D73" s="73">
        <f>'[6]SEA Index'!D72</f>
        <v>97.73204455660742</v>
      </c>
      <c r="E73" s="73">
        <f>'[6]SEA Index'!E72</f>
        <v>123.26317764674216</v>
      </c>
      <c r="F73" s="73">
        <f>'[6]SEA Index'!F72</f>
        <v>110.71747638639728</v>
      </c>
      <c r="G73" s="73">
        <f>'[6]SEA Index'!G72</f>
        <v>118.9860413753448</v>
      </c>
      <c r="H73" s="73">
        <f>'[6]SEA Index'!H72</f>
        <v>122.86439579868791</v>
      </c>
      <c r="I73" s="73">
        <f>'[6]SEA Index'!I72</f>
        <v>120.90489861021449</v>
      </c>
      <c r="J73" s="73">
        <f>'[6]SEA Index'!J72</f>
        <v>114.24477124868785</v>
      </c>
      <c r="K73" s="73">
        <f>'[6]SEA Index'!K72</f>
        <v>112.58558909624165</v>
      </c>
      <c r="L73" s="73">
        <f>'[6]SEA Index'!L72</f>
        <v>101.64505067919767</v>
      </c>
      <c r="N73" s="74">
        <v>39356</v>
      </c>
      <c r="O73" s="43">
        <f>'[2]Final Indices (SA)'!B73</f>
        <v>105.39823963762898</v>
      </c>
      <c r="P73" s="43">
        <f>'[2]Final Indices (SA)'!C73</f>
        <v>96.220211279436285</v>
      </c>
      <c r="Q73" s="43">
        <f>'[2]Final Indices (SA)'!D73</f>
        <v>108.45893469907102</v>
      </c>
      <c r="R73" s="43">
        <f>'[2]Final Indices (SA)'!E73</f>
        <v>107.37097415217323</v>
      </c>
      <c r="S73" s="43">
        <f>'[2]Final Indices (SA)'!F73</f>
        <v>124.7932164845429</v>
      </c>
      <c r="T73" s="43">
        <f>'[2]Final Indices (SA)'!G73</f>
        <v>123.92448534497998</v>
      </c>
      <c r="U73" s="43">
        <f>'[2]Final Indices (SA)'!H73</f>
        <v>117.06895879888079</v>
      </c>
      <c r="V73" s="43">
        <f>'[2]Final Indices (SA)'!I73</f>
        <v>129.56690051453589</v>
      </c>
      <c r="W73" s="43">
        <f>'[2]Final Indices (SA)'!J73</f>
        <v>124.12603947827141</v>
      </c>
      <c r="X73" s="43">
        <f>'[2]Final Indices (SA)'!K73</f>
        <v>120.2437140987812</v>
      </c>
      <c r="Y73" s="43">
        <f>'[2]Final Indices (SA)'!L73</f>
        <v>111.15475156873114</v>
      </c>
      <c r="Z73" s="43">
        <f>'[2]Final Indices (SA)'!M73</f>
        <v>108.17685470191529</v>
      </c>
      <c r="AA73" s="33"/>
      <c r="AB73" s="74">
        <v>39356</v>
      </c>
      <c r="AC73" s="9">
        <f>'[3]Seasonal Adjustment'!$G72</f>
        <v>100.58745291768615</v>
      </c>
      <c r="AD73" s="43">
        <f>'[8]Final Indices (SA)'!C73</f>
        <v>105.81450162446856</v>
      </c>
      <c r="AE73" s="9">
        <f>'[3]Seasonal Adjustment'!$U72</f>
        <v>122.77105604762636</v>
      </c>
      <c r="AF73" s="9">
        <f>'[3]Final Indices (SA)'!E73</f>
        <v>120.71299937203943</v>
      </c>
      <c r="AG73" s="9">
        <f>'[3]Final Indices (SA)'!F73</f>
        <v>123.72708089135193</v>
      </c>
      <c r="AH73" s="9">
        <f>'[3]Final Indices (SA)'!G73</f>
        <v>119.72734980988318</v>
      </c>
      <c r="AI73" s="9">
        <f>'[3]Final Indices (SA)'!H73</f>
        <v>121.49941435174917</v>
      </c>
      <c r="AJ73" s="9">
        <f>'[3]Final Indices (SA)'!I73</f>
        <v>97.231537512524838</v>
      </c>
      <c r="AK73" s="9">
        <f>'[3]Final Indices (SA)'!J73</f>
        <v>111.49411612026</v>
      </c>
      <c r="AL73" s="9">
        <f>'[3]Final Indices (SA)'!K73</f>
        <v>105.4689468547063</v>
      </c>
      <c r="AM73" s="9">
        <f>'[3]Final Indices (SA)'!L73</f>
        <v>105.71274241872723</v>
      </c>
      <c r="AN73" s="74">
        <v>39356</v>
      </c>
      <c r="AO73" s="134">
        <f>'[9]Final Indices (SA)'!B73</f>
        <v>81.123504505958564</v>
      </c>
      <c r="AP73" s="134">
        <f>'[9]Final Indices (SA)'!C73</f>
        <v>89.400809778131602</v>
      </c>
      <c r="AQ73" s="134">
        <f>'[9]Final Indices (SA)'!D73</f>
        <v>108.16547483549355</v>
      </c>
      <c r="AR73" s="134">
        <f>'[9]Final Indices (SA)'!E73</f>
        <v>106.91308331641207</v>
      </c>
      <c r="AS73" s="134">
        <f>'[9]Final Indices (SA)'!F73</f>
        <v>115.76500761637276</v>
      </c>
      <c r="AT73" s="134">
        <f>'[9]Final Indices (SA)'!G73</f>
        <v>146.79177759032947</v>
      </c>
      <c r="AU73" s="134">
        <f>'[9]Final Indices (SA)'!H73</f>
        <v>125.37036183264631</v>
      </c>
      <c r="AV73" s="134">
        <f>'[9]Final Indices (SA)'!I73</f>
        <v>129.88277319968725</v>
      </c>
      <c r="AW73" s="134">
        <f>'[9]Final Indices (SA)'!J73</f>
        <v>118.43131035046331</v>
      </c>
      <c r="AX73" s="134">
        <f>'[9]Final Indices (SA)'!K73</f>
        <v>116.74712756550812</v>
      </c>
      <c r="AY73" s="134">
        <f>'[9]Final Indices (SA)'!L73</f>
        <v>105.85276008461692</v>
      </c>
      <c r="AZ73" s="134">
        <f>'[9]Final Indices (SA)'!M73</f>
        <v>110.29200133485648</v>
      </c>
      <c r="BA73" s="34"/>
      <c r="BB73" s="75">
        <v>39356</v>
      </c>
      <c r="BC73" s="137">
        <f>'[5]Final Indices (SA)'!B73</f>
        <v>94.31907351391277</v>
      </c>
      <c r="BD73" s="137">
        <f>'[5]Final Indices (SA)'!C73</f>
        <v>100.82847685904565</v>
      </c>
      <c r="BE73" s="137">
        <f>'[5]Final Indices (SA)'!D73</f>
        <v>107.76612132071392</v>
      </c>
      <c r="BF73" s="137">
        <f>'[5]Final Indices (SA)'!E73</f>
        <v>101.65987321329816</v>
      </c>
      <c r="BG73" s="137">
        <f>'[5]Final Indices (SA)'!F73</f>
        <v>103.00645890816489</v>
      </c>
      <c r="BH73" s="137">
        <f>'[5]Final Indices (SA)'!G73</f>
        <v>123.59720905453288</v>
      </c>
      <c r="BI73" s="137">
        <f>'[5]Final Indices (SA)'!H73</f>
        <v>113.72328664962369</v>
      </c>
      <c r="BJ73" s="137">
        <f>'[5]Final Indices (SA)'!J73</f>
        <v>118.99949743975885</v>
      </c>
      <c r="BK73" s="137">
        <f>'[5]Final Indices (SA)'!I73</f>
        <v>102.91700908328821</v>
      </c>
      <c r="BL73" s="137">
        <f>'[5]Final Indices (SA)'!K73</f>
        <v>111.35050251590725</v>
      </c>
      <c r="BM73" s="137">
        <f>'[5]Final Indices (SA)'!L73</f>
        <v>109.93718226453223</v>
      </c>
      <c r="BN73" s="137">
        <f>'[5]Final Indices (SA)'!M73</f>
        <v>101.28557074345809</v>
      </c>
      <c r="BO73" s="84">
        <v>39356</v>
      </c>
      <c r="BP73" s="22">
        <f t="shared" si="109"/>
        <v>-6.1866125760648871E-2</v>
      </c>
      <c r="BQ73" s="22">
        <f t="shared" si="2"/>
        <v>2.0644488057463217E-2</v>
      </c>
      <c r="BR73" s="22">
        <f t="shared" si="3"/>
        <v>-1.8227358210842981E-2</v>
      </c>
      <c r="BS73" s="22">
        <f t="shared" si="4"/>
        <v>0.10020521347197198</v>
      </c>
      <c r="BT73" s="22">
        <f t="shared" si="5"/>
        <v>1.8617511520737429E-2</v>
      </c>
      <c r="BU73" s="22">
        <f t="shared" si="6"/>
        <v>-8.1444373320897268E-2</v>
      </c>
      <c r="BV73" s="22">
        <f t="shared" si="7"/>
        <v>1.1794570536851401E-2</v>
      </c>
      <c r="BW73" s="22">
        <f t="shared" si="8"/>
        <v>0.2012449895233519</v>
      </c>
      <c r="BX73" s="22">
        <f t="shared" si="9"/>
        <v>3.4963627774932116E-2</v>
      </c>
      <c r="BY73" s="22">
        <f t="shared" si="10"/>
        <v>6.2647642412274385E-2</v>
      </c>
      <c r="BZ73" s="22">
        <f t="shared" si="11"/>
        <v>-2.605192307630555E-2</v>
      </c>
      <c r="CB73" s="22">
        <f t="shared" si="44"/>
        <v>5.0890045774058867E-2</v>
      </c>
      <c r="CC73" s="22">
        <f t="shared" si="110"/>
        <v>-2.0971339548198298E-2</v>
      </c>
      <c r="CD73" s="22">
        <f t="shared" si="111"/>
        <v>3.4953823257088512E-2</v>
      </c>
      <c r="CE73" s="22">
        <f t="shared" si="112"/>
        <v>4.5160161036233326E-2</v>
      </c>
      <c r="CF73" s="22">
        <f t="shared" si="113"/>
        <v>0.25254557338207073</v>
      </c>
      <c r="CG73" s="22">
        <f t="shared" si="114"/>
        <v>0.14685327977961338</v>
      </c>
      <c r="CH73" s="22">
        <f t="shared" si="115"/>
        <v>4.7535370532956422E-2</v>
      </c>
      <c r="CI73" s="22">
        <f t="shared" si="116"/>
        <v>0.12454340979120726</v>
      </c>
      <c r="CJ73" s="22">
        <f t="shared" si="99"/>
        <v>0.22296115284120854</v>
      </c>
      <c r="CK73" s="22">
        <f t="shared" si="100"/>
        <v>0.1047206067059161</v>
      </c>
      <c r="CL73" s="22">
        <f t="shared" si="100"/>
        <v>6.5984691033442955E-2</v>
      </c>
      <c r="CM73" s="22">
        <f t="shared" si="100"/>
        <v>3.6338153819938768E-2</v>
      </c>
      <c r="CO73" s="22">
        <f t="shared" si="117"/>
        <v>5.8329895250631481E-2</v>
      </c>
      <c r="CP73" s="22">
        <f t="shared" si="118"/>
        <v>-8.162590571693662E-3</v>
      </c>
      <c r="CQ73" s="22">
        <f t="shared" si="119"/>
        <v>8.9616544592848291E-2</v>
      </c>
      <c r="CR73" s="22">
        <f t="shared" si="120"/>
        <v>0.23038561206850439</v>
      </c>
      <c r="CS73" s="22">
        <f t="shared" si="121"/>
        <v>0.1019824646034464</v>
      </c>
      <c r="CT73" s="22">
        <f t="shared" si="122"/>
        <v>3.5066421509306167E-2</v>
      </c>
      <c r="CU73" s="22">
        <f t="shared" si="123"/>
        <v>4.3946741788859267E-2</v>
      </c>
      <c r="CV73" s="22">
        <f t="shared" si="102"/>
        <v>0.20261663015466036</v>
      </c>
      <c r="CW73" s="22">
        <f t="shared" si="103"/>
        <v>7.0876002603944777E-2</v>
      </c>
      <c r="CX73" s="22">
        <f t="shared" si="103"/>
        <v>-2.3705139378520701E-2</v>
      </c>
      <c r="CY73" s="22">
        <f t="shared" si="103"/>
        <v>9.6877639939902949E-2</v>
      </c>
      <c r="DA73" s="36">
        <f t="shared" si="124"/>
        <v>0.11618080095508088</v>
      </c>
      <c r="DB73" s="36">
        <f t="shared" si="125"/>
        <v>-4.7114574955655408E-2</v>
      </c>
      <c r="DC73" s="36">
        <f t="shared" si="126"/>
        <v>6.261308116598574E-2</v>
      </c>
      <c r="DD73" s="36">
        <f t="shared" si="127"/>
        <v>5.9865092748735194E-2</v>
      </c>
      <c r="DE73" s="36">
        <f t="shared" si="128"/>
        <v>0.46639921130192197</v>
      </c>
      <c r="DF73" s="36">
        <f t="shared" si="129"/>
        <v>0.21758553922386059</v>
      </c>
      <c r="DG73" s="36">
        <f t="shared" si="130"/>
        <v>5.3913817157935418E-2</v>
      </c>
      <c r="DH73" s="36">
        <f t="shared" si="131"/>
        <v>9.0213056199194286E-2</v>
      </c>
      <c r="DI73" s="36">
        <f t="shared" si="105"/>
        <v>0.13255759153250879</v>
      </c>
      <c r="DJ73" s="36">
        <f t="shared" si="106"/>
        <v>8.8997556315251636E-2</v>
      </c>
      <c r="DK73" s="36">
        <f t="shared" si="106"/>
        <v>-8.424680541538998E-3</v>
      </c>
      <c r="DL73" s="36">
        <f t="shared" si="106"/>
        <v>5.9756388394305526E-2</v>
      </c>
      <c r="DN73" s="9">
        <f>'[10]S_Index G_Rates'!K80</f>
        <v>146.72473636628027</v>
      </c>
      <c r="DO73" s="9">
        <f t="shared" si="107"/>
        <v>90.958882086539461</v>
      </c>
      <c r="DQ73" s="9">
        <v>132.20775504363999</v>
      </c>
      <c r="DR73" s="9" t="e">
        <f>'[10]S_Index G_Rates'!H99</f>
        <v>#REF!</v>
      </c>
      <c r="DS73" s="9"/>
      <c r="DT73" s="9"/>
      <c r="DU73" s="91">
        <f t="shared" si="45"/>
        <v>3.0037558588308144E-2</v>
      </c>
      <c r="DV73" s="91">
        <f t="shared" ref="DV73:EF73" si="135">(BD73/BD61)-1</f>
        <v>3.5581412769358778E-3</v>
      </c>
      <c r="DW73" s="91">
        <f t="shared" si="135"/>
        <v>2.5422290101972278E-2</v>
      </c>
      <c r="DX73" s="91">
        <f t="shared" si="135"/>
        <v>4.1963282128137935E-2</v>
      </c>
      <c r="DY73" s="91">
        <f t="shared" si="135"/>
        <v>0.10423317947915867</v>
      </c>
      <c r="DZ73" s="91">
        <f t="shared" si="135"/>
        <v>0.13261846991912196</v>
      </c>
      <c r="EA73" s="91">
        <f t="shared" si="135"/>
        <v>3.8843184610497294E-2</v>
      </c>
      <c r="EB73" s="91">
        <f t="shared" si="135"/>
        <v>7.8107841155452773E-2</v>
      </c>
      <c r="EC73" s="91">
        <f t="shared" si="135"/>
        <v>0.187870414884038</v>
      </c>
      <c r="ED73" s="91">
        <f t="shared" si="135"/>
        <v>7.572948110955835E-2</v>
      </c>
      <c r="EE73" s="91">
        <f t="shared" si="135"/>
        <v>0.10459393000551365</v>
      </c>
      <c r="EF73" s="91">
        <f t="shared" si="135"/>
        <v>-2.6131276038979578E-2</v>
      </c>
    </row>
    <row r="74" spans="1:136" x14ac:dyDescent="0.25">
      <c r="A74" s="72">
        <f>'[6]SEA Index'!A73</f>
        <v>39387</v>
      </c>
      <c r="B74" s="63">
        <f>'[6]SEA Index'!B73</f>
        <v>86.60640992477893</v>
      </c>
      <c r="C74" s="73">
        <f>'[6]SEA Index'!C73</f>
        <v>109.69962798366846</v>
      </c>
      <c r="D74" s="73">
        <f>'[6]SEA Index'!D73</f>
        <v>98.56318039275088</v>
      </c>
      <c r="E74" s="73">
        <f>'[6]SEA Index'!E73</f>
        <v>121.43910316567724</v>
      </c>
      <c r="F74" s="73">
        <f>'[6]SEA Index'!F73</f>
        <v>110.34699786273897</v>
      </c>
      <c r="G74" s="73">
        <f>'[6]SEA Index'!G73</f>
        <v>119.4704922962807</v>
      </c>
      <c r="H74" s="73">
        <f>'[6]SEA Index'!H73</f>
        <v>124.15739058746574</v>
      </c>
      <c r="I74" s="73">
        <f>'[6]SEA Index'!I73</f>
        <v>122.57367414352495</v>
      </c>
      <c r="J74" s="73">
        <f>'[6]SEA Index'!J73</f>
        <v>115.06998624133617</v>
      </c>
      <c r="K74" s="73">
        <f>'[6]SEA Index'!K73</f>
        <v>113.27457324757901</v>
      </c>
      <c r="L74" s="73">
        <f>'[6]SEA Index'!L73</f>
        <v>101.75654094115916</v>
      </c>
      <c r="N74" s="74">
        <v>39387</v>
      </c>
      <c r="O74" s="43">
        <f>'[2]Final Indices (SA)'!B74</f>
        <v>106.40141286776436</v>
      </c>
      <c r="P74" s="43">
        <f>'[2]Final Indices (SA)'!C74</f>
        <v>94.300352537293307</v>
      </c>
      <c r="Q74" s="43">
        <f>'[2]Final Indices (SA)'!D74</f>
        <v>109.40387497132934</v>
      </c>
      <c r="R74" s="43">
        <f>'[2]Final Indices (SA)'!E74</f>
        <v>108.32394820026535</v>
      </c>
      <c r="S74" s="43">
        <f>'[2]Final Indices (SA)'!F74</f>
        <v>124.83797556214228</v>
      </c>
      <c r="T74" s="43">
        <f>'[2]Final Indices (SA)'!G74</f>
        <v>127.19950324435359</v>
      </c>
      <c r="U74" s="43">
        <f>'[2]Final Indices (SA)'!H74</f>
        <v>116.61239216262199</v>
      </c>
      <c r="V74" s="43">
        <f>'[2]Final Indices (SA)'!I74</f>
        <v>129.04600275547509</v>
      </c>
      <c r="W74" s="43">
        <f>'[2]Final Indices (SA)'!J74</f>
        <v>125.39796196760335</v>
      </c>
      <c r="X74" s="43">
        <f>'[2]Final Indices (SA)'!K74</f>
        <v>120.7213687561954</v>
      </c>
      <c r="Y74" s="43">
        <f>'[2]Final Indices (SA)'!L74</f>
        <v>110.71280339109182</v>
      </c>
      <c r="Z74" s="43">
        <f>'[2]Final Indices (SA)'!M74</f>
        <v>109.04011555894617</v>
      </c>
      <c r="AA74" s="33"/>
      <c r="AB74" s="74">
        <v>39387</v>
      </c>
      <c r="AC74" s="9">
        <f>'[3]Seasonal Adjustment'!$G73</f>
        <v>99.924435516071853</v>
      </c>
      <c r="AD74" s="43">
        <f>'[8]Final Indices (SA)'!C74</f>
        <v>107.6762418756233</v>
      </c>
      <c r="AE74" s="9">
        <f>'[3]Seasonal Adjustment'!$U73</f>
        <v>124.08038151138091</v>
      </c>
      <c r="AF74" s="9">
        <f>'[3]Final Indices (SA)'!E74</f>
        <v>109.69001492889177</v>
      </c>
      <c r="AG74" s="9">
        <f>'[3]Final Indices (SA)'!F74</f>
        <v>123.85845009207884</v>
      </c>
      <c r="AH74" s="9">
        <f>'[3]Final Indices (SA)'!G74</f>
        <v>118.97953102247725</v>
      </c>
      <c r="AI74" s="9">
        <f>'[3]Final Indices (SA)'!H74</f>
        <v>126.4710852366433</v>
      </c>
      <c r="AJ74" s="9">
        <f>'[3]Final Indices (SA)'!I74</f>
        <v>96.34446830311208</v>
      </c>
      <c r="AK74" s="9">
        <f>'[3]Final Indices (SA)'!J74</f>
        <v>112.82806010420914</v>
      </c>
      <c r="AL74" s="9">
        <f>'[3]Final Indices (SA)'!K74</f>
        <v>106.7935131129834</v>
      </c>
      <c r="AM74" s="9">
        <f>'[3]Final Indices (SA)'!L74</f>
        <v>105.65066811206165</v>
      </c>
      <c r="AN74" s="74">
        <v>39387</v>
      </c>
      <c r="AO74" s="134">
        <f>'[9]Final Indices (SA)'!B74</f>
        <v>81.587575120361706</v>
      </c>
      <c r="AP74" s="134">
        <f>'[9]Final Indices (SA)'!C74</f>
        <v>89.492147236394914</v>
      </c>
      <c r="AQ74" s="134">
        <f>'[9]Final Indices (SA)'!D74</f>
        <v>109.677558712517</v>
      </c>
      <c r="AR74" s="134">
        <f>'[9]Final Indices (SA)'!E74</f>
        <v>105.22710895152639</v>
      </c>
      <c r="AS74" s="134">
        <f>'[9]Final Indices (SA)'!F74</f>
        <v>110.28010954731758</v>
      </c>
      <c r="AT74" s="134">
        <f>'[9]Final Indices (SA)'!G74</f>
        <v>146.23084818884132</v>
      </c>
      <c r="AU74" s="134">
        <f>'[9]Final Indices (SA)'!H74</f>
        <v>122.78425701591232</v>
      </c>
      <c r="AV74" s="134">
        <f>'[9]Final Indices (SA)'!I74</f>
        <v>130.1557007685474</v>
      </c>
      <c r="AW74" s="134">
        <f>'[9]Final Indices (SA)'!J74</f>
        <v>121.84280414322039</v>
      </c>
      <c r="AX74" s="134">
        <f>'[9]Final Indices (SA)'!K74</f>
        <v>117.10911969611328</v>
      </c>
      <c r="AY74" s="134">
        <f>'[9]Final Indices (SA)'!L74</f>
        <v>105.32848169932939</v>
      </c>
      <c r="AZ74" s="134">
        <f>'[9]Final Indices (SA)'!M74</f>
        <v>111.18466516057157</v>
      </c>
      <c r="BA74" s="34"/>
      <c r="BB74" s="75">
        <v>39387</v>
      </c>
      <c r="BC74" s="137">
        <f>'[5]Final Indices (SA)'!B74</f>
        <v>94.350744680035575</v>
      </c>
      <c r="BD74" s="137">
        <f>'[5]Final Indices (SA)'!C74</f>
        <v>100.49053272738642</v>
      </c>
      <c r="BE74" s="137">
        <f>'[5]Final Indices (SA)'!D74</f>
        <v>108.73040030779457</v>
      </c>
      <c r="BF74" s="137">
        <f>'[5]Final Indices (SA)'!E74</f>
        <v>100.9606959094266</v>
      </c>
      <c r="BG74" s="137">
        <f>'[5]Final Indices (SA)'!F74</f>
        <v>101.7489468343325</v>
      </c>
      <c r="BH74" s="137">
        <f>'[5]Final Indices (SA)'!G74</f>
        <v>122.24743291451665</v>
      </c>
      <c r="BI74" s="137">
        <f>'[5]Final Indices (SA)'!H74</f>
        <v>112.60854474869402</v>
      </c>
      <c r="BJ74" s="137">
        <f>'[5]Final Indices (SA)'!J74</f>
        <v>119.90424044350054</v>
      </c>
      <c r="BK74" s="137">
        <f>'[5]Final Indices (SA)'!I74</f>
        <v>103.37425753515976</v>
      </c>
      <c r="BL74" s="137">
        <f>'[5]Final Indices (SA)'!K74</f>
        <v>111.43726633353876</v>
      </c>
      <c r="BM74" s="137">
        <f>'[5]Final Indices (SA)'!L74</f>
        <v>108.66442378285321</v>
      </c>
      <c r="BN74" s="137">
        <f>'[5]Final Indices (SA)'!M74</f>
        <v>102.55174826696415</v>
      </c>
      <c r="BO74" s="84">
        <v>39387</v>
      </c>
      <c r="BP74" s="22">
        <f t="shared" si="109"/>
        <v>-6.1403508771930015E-2</v>
      </c>
      <c r="BQ74" s="22">
        <f t="shared" si="2"/>
        <v>3.0698946524084336E-2</v>
      </c>
      <c r="BR74" s="22">
        <f t="shared" si="3"/>
        <v>1.9148247524164441E-2</v>
      </c>
      <c r="BS74" s="22">
        <f t="shared" si="4"/>
        <v>9.1150672213514916E-2</v>
      </c>
      <c r="BT74" s="22">
        <f t="shared" si="5"/>
        <v>4.9317876128867066E-3</v>
      </c>
      <c r="BU74" s="22">
        <f t="shared" si="6"/>
        <v>-8.3909900059507603E-2</v>
      </c>
      <c r="BV74" s="22">
        <f t="shared" si="7"/>
        <v>5.42094143934293E-2</v>
      </c>
      <c r="BW74" s="22">
        <f t="shared" si="8"/>
        <v>0.18826312831034042</v>
      </c>
      <c r="BX74" s="22">
        <f t="shared" si="9"/>
        <v>4.6403089664931896E-2</v>
      </c>
      <c r="BY74" s="22">
        <f t="shared" si="10"/>
        <v>6.7154420349143207E-2</v>
      </c>
      <c r="BZ74" s="22">
        <f t="shared" si="11"/>
        <v>-1.9445480699430417E-2</v>
      </c>
      <c r="CB74" s="22">
        <f t="shared" si="44"/>
        <v>0.10488793077646186</v>
      </c>
      <c r="CC74" s="22">
        <f t="shared" si="110"/>
        <v>-6.3571495781889364E-2</v>
      </c>
      <c r="CD74" s="22">
        <f t="shared" si="111"/>
        <v>4.2743687476812564E-2</v>
      </c>
      <c r="CE74" s="22">
        <f t="shared" si="112"/>
        <v>4.8097251585623724E-2</v>
      </c>
      <c r="CF74" s="22">
        <f t="shared" si="113"/>
        <v>0.30312999035763855</v>
      </c>
      <c r="CG74" s="22">
        <f t="shared" si="114"/>
        <v>0.16782306206171826</v>
      </c>
      <c r="CH74" s="22">
        <f t="shared" si="115"/>
        <v>4.2741113537162922E-2</v>
      </c>
      <c r="CI74" s="22">
        <f t="shared" si="116"/>
        <v>0.11552239073584447</v>
      </c>
      <c r="CJ74" s="22">
        <f t="shared" si="99"/>
        <v>0.18398942965296938</v>
      </c>
      <c r="CK74" s="22">
        <f t="shared" si="100"/>
        <v>0.10453221238361188</v>
      </c>
      <c r="CL74" s="22">
        <f t="shared" si="100"/>
        <v>6.5363352879902248E-2</v>
      </c>
      <c r="CM74" s="22">
        <f t="shared" si="100"/>
        <v>3.6765728235186756E-2</v>
      </c>
      <c r="CO74" s="22">
        <f t="shared" si="117"/>
        <v>6.062841174495559E-2</v>
      </c>
      <c r="CP74" s="22">
        <f t="shared" si="118"/>
        <v>8.578075275290642E-3</v>
      </c>
      <c r="CQ74" s="22">
        <f t="shared" si="119"/>
        <v>9.5134665508253891E-2</v>
      </c>
      <c r="CR74" s="22">
        <f t="shared" si="120"/>
        <v>4.1446195173553413E-2</v>
      </c>
      <c r="CS74" s="22">
        <f t="shared" si="121"/>
        <v>0.11668654547605128</v>
      </c>
      <c r="CT74" s="22">
        <f t="shared" si="122"/>
        <v>2.7509902184482904E-2</v>
      </c>
      <c r="CU74" s="22">
        <f t="shared" si="123"/>
        <v>9.9042301481984785E-2</v>
      </c>
      <c r="CV74" s="22">
        <f t="shared" si="102"/>
        <v>0.19617147401280732</v>
      </c>
      <c r="CW74" s="22">
        <f t="shared" si="103"/>
        <v>8.5585825820514438E-2</v>
      </c>
      <c r="CX74" s="22">
        <f t="shared" si="103"/>
        <v>-3.6513021910614674E-3</v>
      </c>
      <c r="CY74" s="22">
        <f t="shared" si="103"/>
        <v>8.9564153802595747E-2</v>
      </c>
      <c r="DA74" s="36">
        <f t="shared" si="124"/>
        <v>0.12806691427292538</v>
      </c>
      <c r="DB74" s="36">
        <f t="shared" si="125"/>
        <v>-5.1143975369780659E-2</v>
      </c>
      <c r="DC74" s="36">
        <f t="shared" si="126"/>
        <v>7.2602575180824802E-2</v>
      </c>
      <c r="DD74" s="36">
        <f t="shared" si="127"/>
        <v>2.4275979557069949E-2</v>
      </c>
      <c r="DE74" s="36">
        <f t="shared" si="128"/>
        <v>0.23542678115984694</v>
      </c>
      <c r="DF74" s="36">
        <f t="shared" si="129"/>
        <v>0.19129554013252537</v>
      </c>
      <c r="DG74" s="36">
        <f t="shared" si="130"/>
        <v>4.6014919778645913E-2</v>
      </c>
      <c r="DH74" s="36">
        <f t="shared" si="131"/>
        <v>7.7480076962870514E-2</v>
      </c>
      <c r="DI74" s="36">
        <f t="shared" si="105"/>
        <v>0.11253488158537817</v>
      </c>
      <c r="DJ74" s="36">
        <f t="shared" si="106"/>
        <v>7.7097072215160267E-2</v>
      </c>
      <c r="DK74" s="36">
        <f t="shared" si="106"/>
        <v>-6.4307276158754867E-3</v>
      </c>
      <c r="DL74" s="36">
        <f t="shared" si="106"/>
        <v>5.0604630809059525E-2</v>
      </c>
      <c r="DN74" s="9">
        <f>'[10]S_Index G_Rates'!K81</f>
        <v>143.23522707406039</v>
      </c>
      <c r="DO74" s="9">
        <f t="shared" si="107"/>
        <v>88.79563496058411</v>
      </c>
      <c r="DQ74" s="9">
        <v>132.80869938474746</v>
      </c>
      <c r="DR74" s="9" t="e">
        <f>'[10]S_Index G_Rates'!H100</f>
        <v>#REF!</v>
      </c>
      <c r="DS74" s="9"/>
      <c r="DT74" s="9"/>
      <c r="DU74" s="91">
        <f t="shared" si="45"/>
        <v>3.2064193813733599E-2</v>
      </c>
      <c r="DV74" s="91">
        <f t="shared" ref="DV74:EF74" si="136">(BD74/BD62)-1</f>
        <v>-1.056648439378316E-2</v>
      </c>
      <c r="DW74" s="91">
        <f t="shared" si="136"/>
        <v>3.3616749000629831E-2</v>
      </c>
      <c r="DX74" s="91">
        <f t="shared" si="136"/>
        <v>3.7986615138090096E-2</v>
      </c>
      <c r="DY74" s="91">
        <f t="shared" si="136"/>
        <v>3.1499941493544625E-3</v>
      </c>
      <c r="DZ74" s="91">
        <f t="shared" si="136"/>
        <v>0.1175709319882714</v>
      </c>
      <c r="EA74" s="91">
        <f t="shared" si="136"/>
        <v>3.2208414876553793E-2</v>
      </c>
      <c r="EB74" s="91">
        <f t="shared" si="136"/>
        <v>8.0103581150780645E-2</v>
      </c>
      <c r="EC74" s="91">
        <f t="shared" si="136"/>
        <v>0.17021012524180845</v>
      </c>
      <c r="ED74" s="91">
        <f t="shared" si="136"/>
        <v>7.0738669497514728E-2</v>
      </c>
      <c r="EE74" s="91">
        <f t="shared" si="136"/>
        <v>9.2211050171034037E-2</v>
      </c>
      <c r="EF74" s="91">
        <f t="shared" si="136"/>
        <v>-1.965955267542574E-2</v>
      </c>
    </row>
    <row r="75" spans="1:136" x14ac:dyDescent="0.25">
      <c r="A75" s="72">
        <f>'[6]SEA Index'!A74</f>
        <v>39417</v>
      </c>
      <c r="B75" s="63">
        <f>'[6]SEA Index'!B74</f>
        <v>81.542294707473729</v>
      </c>
      <c r="C75" s="73">
        <f>'[6]SEA Index'!C74</f>
        <v>109.93878495411064</v>
      </c>
      <c r="D75" s="73">
        <f>'[6]SEA Index'!D74</f>
        <v>92.490087871043755</v>
      </c>
      <c r="E75" s="73">
        <f>'[6]SEA Index'!E74</f>
        <v>123.53036059383902</v>
      </c>
      <c r="F75" s="73">
        <f>'[6]SEA Index'!F74</f>
        <v>109.86822197888034</v>
      </c>
      <c r="G75" s="73">
        <f>'[6]SEA Index'!G74</f>
        <v>119.48801929084718</v>
      </c>
      <c r="H75" s="73">
        <f>'[6]SEA Index'!H74</f>
        <v>123.8424090090495</v>
      </c>
      <c r="I75" s="73">
        <f>'[6]SEA Index'!I74</f>
        <v>120.62603942244372</v>
      </c>
      <c r="J75" s="73">
        <f>'[6]SEA Index'!J74</f>
        <v>114.55109183271102</v>
      </c>
      <c r="K75" s="73">
        <f>'[6]SEA Index'!K74</f>
        <v>115.06019695190002</v>
      </c>
      <c r="L75" s="73">
        <f>'[6]SEA Index'!L74</f>
        <v>99.725639235195118</v>
      </c>
      <c r="N75" s="74">
        <v>39417</v>
      </c>
      <c r="O75" s="43">
        <f>'[2]Final Indices (SA)'!B75</f>
        <v>108.07964779927312</v>
      </c>
      <c r="P75" s="43">
        <f>'[2]Final Indices (SA)'!C75</f>
        <v>93.053307507982993</v>
      </c>
      <c r="Q75" s="43">
        <f>'[2]Final Indices (SA)'!D75</f>
        <v>109.93350746023131</v>
      </c>
      <c r="R75" s="43">
        <f>'[2]Final Indices (SA)'!E75</f>
        <v>108.28264868979709</v>
      </c>
      <c r="S75" s="43">
        <f>'[2]Final Indices (SA)'!F75</f>
        <v>121.86114425853005</v>
      </c>
      <c r="T75" s="43">
        <f>'[2]Final Indices (SA)'!G75</f>
        <v>128.89635606580879</v>
      </c>
      <c r="U75" s="43">
        <f>'[2]Final Indices (SA)'!H75</f>
        <v>116.43807355107083</v>
      </c>
      <c r="V75" s="43">
        <f>'[2]Final Indices (SA)'!I75</f>
        <v>128.39660754104349</v>
      </c>
      <c r="W75" s="43">
        <f>'[2]Final Indices (SA)'!J75</f>
        <v>120.72476012471152</v>
      </c>
      <c r="X75" s="43">
        <f>'[2]Final Indices (SA)'!K75</f>
        <v>120.23420920069398</v>
      </c>
      <c r="Y75" s="43">
        <f>'[2]Final Indices (SA)'!L75</f>
        <v>111.37506294868136</v>
      </c>
      <c r="Z75" s="43">
        <f>'[2]Final Indices (SA)'!M75</f>
        <v>107.95433557339014</v>
      </c>
      <c r="AA75" s="33"/>
      <c r="AB75" s="74">
        <v>39417</v>
      </c>
      <c r="AC75" s="9">
        <f>'[3]Seasonal Adjustment'!$G74</f>
        <v>101.14701470627141</v>
      </c>
      <c r="AD75" s="43">
        <f>'[8]Final Indices (SA)'!C75</f>
        <v>108.18732136505736</v>
      </c>
      <c r="AE75" s="9">
        <f>'[3]Seasonal Adjustment'!$U74</f>
        <v>123.53113505401804</v>
      </c>
      <c r="AF75" s="9">
        <f>'[3]Final Indices (SA)'!E75</f>
        <v>104.76006747913313</v>
      </c>
      <c r="AG75" s="9">
        <f>'[3]Final Indices (SA)'!F75</f>
        <v>124.93613129768607</v>
      </c>
      <c r="AH75" s="9">
        <f>'[3]Final Indices (SA)'!G75</f>
        <v>119.18018250102025</v>
      </c>
      <c r="AI75" s="9">
        <f>'[3]Final Indices (SA)'!H75</f>
        <v>124.9571735284851</v>
      </c>
      <c r="AJ75" s="9">
        <f>'[3]Final Indices (SA)'!I75</f>
        <v>92.823843361070175</v>
      </c>
      <c r="AK75" s="9">
        <f>'[3]Final Indices (SA)'!J75</f>
        <v>112.12038853433054</v>
      </c>
      <c r="AL75" s="9">
        <f>'[3]Final Indices (SA)'!K75</f>
        <v>108.82573009483465</v>
      </c>
      <c r="AM75" s="9">
        <f>'[3]Final Indices (SA)'!L75</f>
        <v>103.02746274858418</v>
      </c>
      <c r="AN75" s="74">
        <v>39417</v>
      </c>
      <c r="AO75" s="134">
        <f>'[9]Final Indices (SA)'!B75</f>
        <v>81.889690282177128</v>
      </c>
      <c r="AP75" s="134">
        <f>'[9]Final Indices (SA)'!C75</f>
        <v>87.177600340864174</v>
      </c>
      <c r="AQ75" s="134">
        <f>'[9]Final Indices (SA)'!D75</f>
        <v>111.04162510811501</v>
      </c>
      <c r="AR75" s="134">
        <f>'[9]Final Indices (SA)'!E75</f>
        <v>105.86256587637125</v>
      </c>
      <c r="AS75" s="134">
        <f>'[9]Final Indices (SA)'!F75</f>
        <v>102.4377804732971</v>
      </c>
      <c r="AT75" s="134">
        <f>'[9]Final Indices (SA)'!G75</f>
        <v>147.59474314528066</v>
      </c>
      <c r="AU75" s="134">
        <f>'[9]Final Indices (SA)'!H75</f>
        <v>123.85304874832829</v>
      </c>
      <c r="AV75" s="134">
        <f>'[9]Final Indices (SA)'!I75</f>
        <v>129.37869753603101</v>
      </c>
      <c r="AW75" s="134">
        <f>'[9]Final Indices (SA)'!J75</f>
        <v>119.31177211468757</v>
      </c>
      <c r="AX75" s="134">
        <f>'[9]Final Indices (SA)'!K75</f>
        <v>116.60738607981028</v>
      </c>
      <c r="AY75" s="134">
        <f>'[9]Final Indices (SA)'!L75</f>
        <v>106.45626005599107</v>
      </c>
      <c r="AZ75" s="134">
        <f>'[9]Final Indices (SA)'!M75</f>
        <v>109.53548999230311</v>
      </c>
      <c r="BA75" s="34"/>
      <c r="BB75" s="75">
        <v>39417</v>
      </c>
      <c r="BC75" s="137">
        <f>'[5]Final Indices (SA)'!B75</f>
        <v>96.698486825162078</v>
      </c>
      <c r="BD75" s="137">
        <f>'[5]Final Indices (SA)'!C75</f>
        <v>100.44718466320802</v>
      </c>
      <c r="BE75" s="137">
        <f>'[5]Final Indices (SA)'!D75</f>
        <v>109.20239901027719</v>
      </c>
      <c r="BF75" s="137">
        <f>'[5]Final Indices (SA)'!E75</f>
        <v>100.41975006357283</v>
      </c>
      <c r="BG75" s="137">
        <f>'[5]Final Indices (SA)'!F75</f>
        <v>91.96723380392153</v>
      </c>
      <c r="BH75" s="137">
        <f>'[5]Final Indices (SA)'!G75</f>
        <v>121.87045896325216</v>
      </c>
      <c r="BI75" s="137">
        <f>'[5]Final Indices (SA)'!H75</f>
        <v>111.85742377104907</v>
      </c>
      <c r="BJ75" s="137">
        <f>'[5]Final Indices (SA)'!J75</f>
        <v>120.12654414611167</v>
      </c>
      <c r="BK75" s="137">
        <f>'[5]Final Indices (SA)'!I75</f>
        <v>100.60569788110834</v>
      </c>
      <c r="BL75" s="137">
        <f>'[5]Final Indices (SA)'!K75</f>
        <v>110.9093042953706</v>
      </c>
      <c r="BM75" s="137">
        <f>'[5]Final Indices (SA)'!L75</f>
        <v>109.94487061422517</v>
      </c>
      <c r="BN75" s="137">
        <f>'[5]Final Indices (SA)'!M75</f>
        <v>100.87719752250149</v>
      </c>
      <c r="BO75" s="84">
        <v>39417</v>
      </c>
      <c r="BP75" s="22">
        <f t="shared" si="109"/>
        <v>-0.12309368191721126</v>
      </c>
      <c r="BQ75" s="22">
        <f t="shared" si="2"/>
        <v>2.8534250767841218E-2</v>
      </c>
      <c r="BR75" s="22">
        <f t="shared" si="3"/>
        <v>-7.6523844744722735E-2</v>
      </c>
      <c r="BS75" s="22">
        <f t="shared" si="4"/>
        <v>8.5914062681929471E-2</v>
      </c>
      <c r="BT75" s="22">
        <f t="shared" si="5"/>
        <v>3.005409737527609E-3</v>
      </c>
      <c r="BU75" s="22">
        <f t="shared" si="6"/>
        <v>-0.10044267146966979</v>
      </c>
      <c r="BV75" s="22">
        <f t="shared" si="7"/>
        <v>4.9566664473119859E-2</v>
      </c>
      <c r="BW75" s="22">
        <f t="shared" si="8"/>
        <v>0.16386666351640278</v>
      </c>
      <c r="BX75" s="22">
        <f t="shared" si="9"/>
        <v>3.3428866802456492E-2</v>
      </c>
      <c r="BY75" s="22">
        <f t="shared" si="10"/>
        <v>6.0006060644718362E-2</v>
      </c>
      <c r="BZ75" s="22">
        <f t="shared" si="11"/>
        <v>-2.5072681024198129E-2</v>
      </c>
      <c r="CB75" s="22">
        <f t="shared" si="44"/>
        <v>8.0222281071086421E-2</v>
      </c>
      <c r="CC75" s="22">
        <f t="shared" si="110"/>
        <v>-0.10172099524612277</v>
      </c>
      <c r="CD75" s="22">
        <f t="shared" si="111"/>
        <v>4.3576812579272817E-2</v>
      </c>
      <c r="CE75" s="22">
        <f t="shared" si="112"/>
        <v>3.4261241970021006E-2</v>
      </c>
      <c r="CF75" s="22">
        <f t="shared" si="113"/>
        <v>0.22299479424588498</v>
      </c>
      <c r="CG75" s="22">
        <f t="shared" si="114"/>
        <v>0.16138274279316267</v>
      </c>
      <c r="CH75" s="22">
        <f t="shared" si="115"/>
        <v>3.3928140955291619E-2</v>
      </c>
      <c r="CI75" s="22">
        <f t="shared" si="116"/>
        <v>9.4830488627629661E-2</v>
      </c>
      <c r="CJ75" s="22">
        <f t="shared" si="99"/>
        <v>0.12741729654501976</v>
      </c>
      <c r="CK75" s="22">
        <f t="shared" si="100"/>
        <v>8.6239223700254053E-2</v>
      </c>
      <c r="CL75" s="22">
        <f t="shared" si="100"/>
        <v>5.3927895248006674E-2</v>
      </c>
      <c r="CM75" s="22">
        <f t="shared" si="100"/>
        <v>3.0658006679521232E-2</v>
      </c>
      <c r="CO75" s="22">
        <f t="shared" si="117"/>
        <v>8.6645054417622713E-2</v>
      </c>
      <c r="CP75" s="22">
        <f t="shared" si="118"/>
        <v>3.5667894336357531E-3</v>
      </c>
      <c r="CQ75" s="22">
        <f t="shared" si="119"/>
        <v>8.4693427437141588E-2</v>
      </c>
      <c r="CR75" s="22">
        <f t="shared" si="120"/>
        <v>-7.8668711179461392E-2</v>
      </c>
      <c r="CS75" s="22">
        <f t="shared" si="121"/>
        <v>0.1089360640656456</v>
      </c>
      <c r="CT75" s="22">
        <f t="shared" si="122"/>
        <v>2.7880158860542403E-2</v>
      </c>
      <c r="CU75" s="22">
        <f t="shared" si="123"/>
        <v>5.4124980483882146E-2</v>
      </c>
      <c r="CV75" s="22">
        <f t="shared" si="102"/>
        <v>0.15860491710130153</v>
      </c>
      <c r="CW75" s="22">
        <f t="shared" si="103"/>
        <v>6.2317378650764699E-2</v>
      </c>
      <c r="CX75" s="22">
        <f t="shared" si="103"/>
        <v>4.3870630700917346E-3</v>
      </c>
      <c r="CY75" s="22">
        <f t="shared" si="103"/>
        <v>5.767728170810793E-2</v>
      </c>
      <c r="DA75" s="36">
        <f t="shared" si="124"/>
        <v>0.12258678209158602</v>
      </c>
      <c r="DB75" s="36">
        <f t="shared" si="125"/>
        <v>-7.6432325591735739E-2</v>
      </c>
      <c r="DC75" s="36">
        <f t="shared" si="126"/>
        <v>6.7517247215625131E-2</v>
      </c>
      <c r="DD75" s="36">
        <f t="shared" si="127"/>
        <v>3.5901926444833476E-2</v>
      </c>
      <c r="DE75" s="36">
        <f t="shared" si="128"/>
        <v>0.19666058751138626</v>
      </c>
      <c r="DF75" s="36">
        <f t="shared" si="129"/>
        <v>0.16695168201357857</v>
      </c>
      <c r="DG75" s="36">
        <f t="shared" si="130"/>
        <v>3.8309410844110658E-2</v>
      </c>
      <c r="DH75" s="36">
        <f t="shared" si="131"/>
        <v>6.2935115800558439E-2</v>
      </c>
      <c r="DI75" s="36">
        <f t="shared" si="105"/>
        <v>9.1750866461841163E-2</v>
      </c>
      <c r="DJ75" s="36">
        <f t="shared" si="106"/>
        <v>6.2691413176623412E-2</v>
      </c>
      <c r="DK75" s="36">
        <f t="shared" si="106"/>
        <v>2.2817122210549989E-4</v>
      </c>
      <c r="DL75" s="36">
        <f t="shared" si="106"/>
        <v>2.9863950715073972E-2</v>
      </c>
      <c r="DN75" s="9">
        <f>'[10]S_Index G_Rates'!K82</f>
        <v>139.55397507324119</v>
      </c>
      <c r="DO75" s="9">
        <f t="shared" si="107"/>
        <v>86.51352101738739</v>
      </c>
      <c r="DQ75" s="9">
        <v>133.75304049220205</v>
      </c>
      <c r="DR75" s="9" t="e">
        <f>'[10]S_Index G_Rates'!H101</f>
        <v>#REF!</v>
      </c>
      <c r="DS75" s="9"/>
      <c r="DT75" s="9"/>
      <c r="DU75" s="91">
        <f t="shared" si="45"/>
        <v>6.6110800084353105E-2</v>
      </c>
      <c r="DV75" s="91">
        <f t="shared" ref="DV75:EF75" si="137">(BD75/BD63)-1</f>
        <v>-2.5001981381114091E-2</v>
      </c>
      <c r="DW75" s="91">
        <f t="shared" si="137"/>
        <v>3.2191866062992291E-2</v>
      </c>
      <c r="DX75" s="91">
        <f t="shared" si="137"/>
        <v>3.4226332348174182E-2</v>
      </c>
      <c r="DY75" s="91">
        <f t="shared" si="137"/>
        <v>-0.14219860722979727</v>
      </c>
      <c r="DZ75" s="91">
        <f t="shared" si="137"/>
        <v>9.0774477517702179E-2</v>
      </c>
      <c r="EA75" s="91">
        <f t="shared" si="137"/>
        <v>1.8188896883251759E-2</v>
      </c>
      <c r="EB75" s="91">
        <f t="shared" si="137"/>
        <v>6.1531945397997223E-2</v>
      </c>
      <c r="EC75" s="91">
        <f t="shared" si="137"/>
        <v>0.18465371050916568</v>
      </c>
      <c r="ED75" s="91">
        <f t="shared" si="137"/>
        <v>5.9140730069848546E-2</v>
      </c>
      <c r="EE75" s="91">
        <f t="shared" si="137"/>
        <v>7.8997552073063027E-2</v>
      </c>
      <c r="EF75" s="91">
        <f t="shared" si="137"/>
        <v>-1.8403027852161302E-2</v>
      </c>
    </row>
    <row r="76" spans="1:136" x14ac:dyDescent="0.25">
      <c r="A76" s="72">
        <f>'[6]SEA Index'!A75</f>
        <v>39448</v>
      </c>
      <c r="B76" s="63">
        <f>'[6]SEA Index'!B75</f>
        <v>81.494515850724383</v>
      </c>
      <c r="C76" s="73">
        <f>'[6]SEA Index'!C75</f>
        <v>112.55092900763336</v>
      </c>
      <c r="D76" s="73">
        <f>'[6]SEA Index'!D75</f>
        <v>91.577616319106966</v>
      </c>
      <c r="E76" s="73">
        <f>'[6]SEA Index'!E75</f>
        <v>132.79505522254294</v>
      </c>
      <c r="F76" s="73">
        <f>'[6]SEA Index'!F75</f>
        <v>114.31108020265994</v>
      </c>
      <c r="G76" s="73">
        <f>'[6]SEA Index'!G75</f>
        <v>116.83440839863304</v>
      </c>
      <c r="H76" s="73">
        <f>'[6]SEA Index'!H75</f>
        <v>125.41540754677243</v>
      </c>
      <c r="I76" s="73">
        <f>'[6]SEA Index'!I75</f>
        <v>137.11733882774084</v>
      </c>
      <c r="J76" s="73">
        <f>'[6]SEA Index'!J75</f>
        <v>118.27237674636902</v>
      </c>
      <c r="K76" s="73">
        <f>'[6]SEA Index'!K75</f>
        <v>113.3560273019732</v>
      </c>
      <c r="L76" s="73">
        <f>'[6]SEA Index'!L75</f>
        <v>104.51326516934985</v>
      </c>
      <c r="N76" s="74">
        <v>39448</v>
      </c>
      <c r="O76" s="43">
        <f>'[2]Final Indices (SA)'!B76</f>
        <v>108.78572696733801</v>
      </c>
      <c r="P76" s="43">
        <f>'[2]Final Indices (SA)'!C76</f>
        <v>95.21735047241468</v>
      </c>
      <c r="Q76" s="43">
        <f>'[2]Final Indices (SA)'!D76</f>
        <v>112.13610075524534</v>
      </c>
      <c r="R76" s="43">
        <f>'[2]Final Indices (SA)'!E76</f>
        <v>111.00882272535233</v>
      </c>
      <c r="S76" s="43">
        <f>'[2]Final Indices (SA)'!F76</f>
        <v>120.93178806767563</v>
      </c>
      <c r="T76" s="43">
        <f>'[2]Final Indices (SA)'!G76</f>
        <v>137.66260851285344</v>
      </c>
      <c r="U76" s="43">
        <f>'[2]Final Indices (SA)'!H76</f>
        <v>118.77484450800979</v>
      </c>
      <c r="V76" s="43">
        <f>'[2]Final Indices (SA)'!I76</f>
        <v>132.22552218920387</v>
      </c>
      <c r="W76" s="43">
        <f>'[2]Final Indices (SA)'!J76</f>
        <v>128.22156548081711</v>
      </c>
      <c r="X76" s="43">
        <f>'[2]Final Indices (SA)'!K76</f>
        <v>124.04990299309827</v>
      </c>
      <c r="Y76" s="43">
        <f>'[2]Final Indices (SA)'!L76</f>
        <v>111.97230324854198</v>
      </c>
      <c r="Z76" s="43">
        <f>'[2]Final Indices (SA)'!M76</f>
        <v>110.78623855557206</v>
      </c>
      <c r="AA76" s="33"/>
      <c r="AB76" s="74">
        <v>39448</v>
      </c>
      <c r="AC76" s="9">
        <f>'[3]Seasonal Adjustment'!$G75</f>
        <v>100.80486323490514</v>
      </c>
      <c r="AD76" s="43">
        <f>'[8]Final Indices (SA)'!C76</f>
        <v>113.64222002505092</v>
      </c>
      <c r="AE76" s="9">
        <f>'[3]Seasonal Adjustment'!$U75</f>
        <v>123.43975265518021</v>
      </c>
      <c r="AF76" s="9">
        <f>'[3]Final Indices (SA)'!E76</f>
        <v>109.61210480160446</v>
      </c>
      <c r="AG76" s="9">
        <f>'[3]Final Indices (SA)'!F76</f>
        <v>134.83677557543416</v>
      </c>
      <c r="AH76" s="9">
        <f>'[3]Final Indices (SA)'!G76</f>
        <v>123.08810457172363</v>
      </c>
      <c r="AI76" s="9">
        <f>'[3]Final Indices (SA)'!H76</f>
        <v>124.08320705667001</v>
      </c>
      <c r="AJ76" s="9">
        <f>'[3]Final Indices (SA)'!I76</f>
        <v>92.865791977149925</v>
      </c>
      <c r="AK76" s="9">
        <f>'[3]Final Indices (SA)'!J76</f>
        <v>114.41963361413818</v>
      </c>
      <c r="AL76" s="9">
        <f>'[3]Final Indices (SA)'!K76</f>
        <v>109.49034130292347</v>
      </c>
      <c r="AM76" s="9">
        <f>'[3]Final Indices (SA)'!L76</f>
        <v>104.50203392605837</v>
      </c>
      <c r="AN76" s="74">
        <v>39448</v>
      </c>
      <c r="AO76" s="134">
        <f>'[9]Final Indices (SA)'!B76</f>
        <v>68.714933946031636</v>
      </c>
      <c r="AP76" s="134">
        <f>'[9]Final Indices (SA)'!C76</f>
        <v>79.963701897592927</v>
      </c>
      <c r="AQ76" s="134">
        <f>'[9]Final Indices (SA)'!D76</f>
        <v>113.49403257099783</v>
      </c>
      <c r="AR76" s="134">
        <f>'[9]Final Indices (SA)'!E76</f>
        <v>105.21840466585215</v>
      </c>
      <c r="AS76" s="134">
        <f>'[9]Final Indices (SA)'!F76</f>
        <v>95.142090361720264</v>
      </c>
      <c r="AT76" s="134">
        <f>'[9]Final Indices (SA)'!G76</f>
        <v>160.5916488752537</v>
      </c>
      <c r="AU76" s="134">
        <f>'[9]Final Indices (SA)'!H76</f>
        <v>127.27327929792337</v>
      </c>
      <c r="AV76" s="134">
        <f>'[9]Final Indices (SA)'!I76</f>
        <v>131.10227403073972</v>
      </c>
      <c r="AW76" s="134">
        <f>'[9]Final Indices (SA)'!J76</f>
        <v>127.74936530825143</v>
      </c>
      <c r="AX76" s="134">
        <f>'[9]Final Indices (SA)'!K76</f>
        <v>118.64962220645528</v>
      </c>
      <c r="AY76" s="134">
        <f>'[9]Final Indices (SA)'!L76</f>
        <v>106.25915100822647</v>
      </c>
      <c r="AZ76" s="134">
        <f>'[9]Final Indices (SA)'!M76</f>
        <v>111.66061565584084</v>
      </c>
      <c r="BA76" s="34"/>
      <c r="BB76" s="75">
        <v>39448</v>
      </c>
      <c r="BC76" s="137">
        <f>'[5]Final Indices (SA)'!B76</f>
        <v>87.251198676074182</v>
      </c>
      <c r="BD76" s="137">
        <f>'[5]Final Indices (SA)'!C76</f>
        <v>103.20211295151574</v>
      </c>
      <c r="BE76" s="137">
        <f>'[5]Final Indices (SA)'!D76</f>
        <v>111.47756997582103</v>
      </c>
      <c r="BF76" s="137">
        <f>'[5]Final Indices (SA)'!E76</f>
        <v>101.75328841183625</v>
      </c>
      <c r="BG76" s="137">
        <f>'[5]Final Indices (SA)'!F76</f>
        <v>87.006368942539169</v>
      </c>
      <c r="BH76" s="137">
        <f>'[5]Final Indices (SA)'!G76</f>
        <v>130.19649954090255</v>
      </c>
      <c r="BI76" s="137">
        <f>'[5]Final Indices (SA)'!H76</f>
        <v>114.82444786766555</v>
      </c>
      <c r="BJ76" s="137">
        <f>'[5]Final Indices (SA)'!J76</f>
        <v>118.86881453981778</v>
      </c>
      <c r="BK76" s="137">
        <f>'[5]Final Indices (SA)'!I76</f>
        <v>106.80032586375739</v>
      </c>
      <c r="BL76" s="137">
        <f>'[5]Final Indices (SA)'!K76</f>
        <v>113.2747047054868</v>
      </c>
      <c r="BM76" s="137">
        <f>'[5]Final Indices (SA)'!L76</f>
        <v>109.79902180764685</v>
      </c>
      <c r="BN76" s="137">
        <f>'[5]Final Indices (SA)'!M76</f>
        <v>103.16549532101375</v>
      </c>
      <c r="BO76" s="84">
        <v>39448</v>
      </c>
      <c r="BP76" s="22">
        <f t="shared" si="109"/>
        <v>-3.7209302325581284E-2</v>
      </c>
      <c r="BQ76" s="22">
        <f t="shared" si="2"/>
        <v>3.2083077850761033E-2</v>
      </c>
      <c r="BR76" s="22">
        <f t="shared" si="3"/>
        <v>-8.7701362999941579E-2</v>
      </c>
      <c r="BS76" s="22">
        <f t="shared" si="4"/>
        <v>6.8321451736536476E-2</v>
      </c>
      <c r="BT76" s="22">
        <f t="shared" si="5"/>
        <v>1.1650882332901791E-2</v>
      </c>
      <c r="BU76" s="22">
        <f t="shared" si="6"/>
        <v>-0.11234739816976358</v>
      </c>
      <c r="BV76" s="22">
        <f t="shared" si="7"/>
        <v>3.5828632161482243E-2</v>
      </c>
      <c r="BW76" s="22">
        <f t="shared" si="8"/>
        <v>0.12936153943064088</v>
      </c>
      <c r="BX76" s="22">
        <f t="shared" si="9"/>
        <v>2.1913325145841878E-2</v>
      </c>
      <c r="BY76" s="22">
        <f t="shared" si="10"/>
        <v>6.0655112866204508E-2</v>
      </c>
      <c r="BZ76" s="22">
        <f t="shared" si="11"/>
        <v>-3.6526281965181595E-2</v>
      </c>
      <c r="CB76" s="22">
        <f t="shared" si="44"/>
        <v>1.84628411636798E-2</v>
      </c>
      <c r="CC76" s="22">
        <f t="shared" si="110"/>
        <v>-9.922022288928134E-2</v>
      </c>
      <c r="CD76" s="22">
        <f t="shared" si="111"/>
        <v>4.2060830704569119E-2</v>
      </c>
      <c r="CE76" s="22">
        <f t="shared" si="112"/>
        <v>1.7405063291139333E-2</v>
      </c>
      <c r="CF76" s="22">
        <f t="shared" si="113"/>
        <v>0.16424489860134739</v>
      </c>
      <c r="CG76" s="22">
        <f t="shared" si="114"/>
        <v>0.13768089477879597</v>
      </c>
      <c r="CH76" s="22">
        <f t="shared" si="115"/>
        <v>2.9025209706543764E-2</v>
      </c>
      <c r="CI76" s="22">
        <f t="shared" si="116"/>
        <v>5.7340882308662522E-2</v>
      </c>
      <c r="CJ76" s="22">
        <f t="shared" si="99"/>
        <v>7.6606022384822836E-2</v>
      </c>
      <c r="CK76" s="22">
        <f t="shared" si="100"/>
        <v>6.0937777039683061E-2</v>
      </c>
      <c r="CL76" s="22">
        <f t="shared" si="100"/>
        <v>5.5819406222508583E-2</v>
      </c>
      <c r="CM76" s="22">
        <f t="shared" si="100"/>
        <v>4.8477711121894806E-3</v>
      </c>
      <c r="CO76" s="22">
        <f t="shared" si="117"/>
        <v>6.588599121292793E-2</v>
      </c>
      <c r="CP76" s="22">
        <f t="shared" si="118"/>
        <v>3.9305796205675536E-2</v>
      </c>
      <c r="CQ76" s="22">
        <f t="shared" si="119"/>
        <v>5.4317548746518174E-2</v>
      </c>
      <c r="CR76" s="22">
        <f t="shared" si="120"/>
        <v>-5.7017641048527357E-2</v>
      </c>
      <c r="CS76" s="22">
        <f t="shared" si="121"/>
        <v>0.1216508800594267</v>
      </c>
      <c r="CT76" s="22">
        <f t="shared" si="122"/>
        <v>3.0437349001942504E-2</v>
      </c>
      <c r="CU76" s="22">
        <f t="shared" si="123"/>
        <v>3.4164339786329156E-2</v>
      </c>
      <c r="CV76" s="22">
        <f t="shared" si="102"/>
        <v>0.12703478655503364</v>
      </c>
      <c r="CW76" s="22">
        <f t="shared" si="103"/>
        <v>6.0238828833917735E-2</v>
      </c>
      <c r="CX76" s="22">
        <f t="shared" si="103"/>
        <v>2.6578209102517292E-2</v>
      </c>
      <c r="CY76" s="22">
        <f t="shared" si="103"/>
        <v>3.2789143031613843E-2</v>
      </c>
      <c r="DA76" s="36">
        <f t="shared" si="124"/>
        <v>-0.10985861155979393</v>
      </c>
      <c r="DB76" s="36">
        <f t="shared" si="125"/>
        <v>-6.9900137763437398E-2</v>
      </c>
      <c r="DC76" s="36">
        <f t="shared" si="126"/>
        <v>5.7395593005120205E-2</v>
      </c>
      <c r="DD76" s="36">
        <f t="shared" si="127"/>
        <v>-3.870967741935516E-3</v>
      </c>
      <c r="DE76" s="36">
        <f t="shared" si="128"/>
        <v>8.5357370052711046E-2</v>
      </c>
      <c r="DF76" s="36">
        <f t="shared" si="129"/>
        <v>0.12612001061837819</v>
      </c>
      <c r="DG76" s="36">
        <f t="shared" si="130"/>
        <v>3.7128544300643718E-2</v>
      </c>
      <c r="DH76" s="36">
        <f t="shared" si="131"/>
        <v>3.3994421690461518E-2</v>
      </c>
      <c r="DI76" s="36">
        <f t="shared" si="105"/>
        <v>4.516331997838452E-2</v>
      </c>
      <c r="DJ76" s="36">
        <f t="shared" si="106"/>
        <v>3.4311185575154779E-2</v>
      </c>
      <c r="DK76" s="36">
        <f t="shared" si="106"/>
        <v>3.6898658346727675E-2</v>
      </c>
      <c r="DL76" s="36">
        <f t="shared" si="106"/>
        <v>-2.4953960068753167E-3</v>
      </c>
      <c r="DN76" s="9">
        <f>'[10]S_Index G_Rates'!K83</f>
        <v>135.7890663277158</v>
      </c>
      <c r="DO76" s="9">
        <f t="shared" si="107"/>
        <v>84.179545853200111</v>
      </c>
      <c r="DQ76" s="9">
        <v>135.38417513235083</v>
      </c>
      <c r="DR76" s="9" t="e">
        <f>'[10]S_Index G_Rates'!H102</f>
        <v>#REF!</v>
      </c>
      <c r="DS76" s="9"/>
      <c r="DT76" s="9"/>
      <c r="DU76" s="91">
        <f t="shared" si="45"/>
        <v>-5.8605791294198295E-2</v>
      </c>
      <c r="DV76" s="91">
        <f t="shared" ref="DV76:EF76" si="138">(BD76/BD64)-1</f>
        <v>-1.4456495105941158E-2</v>
      </c>
      <c r="DW76" s="91">
        <f t="shared" si="138"/>
        <v>3.4307611744159416E-2</v>
      </c>
      <c r="DX76" s="91">
        <f t="shared" si="138"/>
        <v>3.1447142037851261E-2</v>
      </c>
      <c r="DY76" s="91">
        <f t="shared" si="138"/>
        <v>-0.16113804823811984</v>
      </c>
      <c r="DZ76" s="91">
        <f t="shared" si="138"/>
        <v>7.0189779924492157E-2</v>
      </c>
      <c r="EA76" s="91">
        <f t="shared" si="138"/>
        <v>1.6297502983624979E-2</v>
      </c>
      <c r="EB76" s="91">
        <f t="shared" si="138"/>
        <v>-3.6408634468207968E-3</v>
      </c>
      <c r="EC76" s="91">
        <f t="shared" si="138"/>
        <v>0.15994485642004919</v>
      </c>
      <c r="ED76" s="91">
        <f t="shared" si="138"/>
        <v>3.5500085628730638E-2</v>
      </c>
      <c r="EE76" s="91">
        <f t="shared" si="138"/>
        <v>6.0840643486523627E-2</v>
      </c>
      <c r="EF76" s="91">
        <f t="shared" si="138"/>
        <v>-2.3887242644201168E-2</v>
      </c>
    </row>
    <row r="77" spans="1:136" x14ac:dyDescent="0.25">
      <c r="A77" s="72">
        <f>'[6]SEA Index'!A76</f>
        <v>39479</v>
      </c>
      <c r="B77" s="63">
        <f>'[6]SEA Index'!B76</f>
        <v>79.754887462946769</v>
      </c>
      <c r="C77" s="73">
        <f>'[6]SEA Index'!C76</f>
        <v>112.07024674185799</v>
      </c>
      <c r="D77" s="73">
        <f>'[6]SEA Index'!D76</f>
        <v>95.760949697627296</v>
      </c>
      <c r="E77" s="73">
        <f>'[6]SEA Index'!E76</f>
        <v>132.913072021266</v>
      </c>
      <c r="F77" s="73">
        <f>'[6]SEA Index'!F76</f>
        <v>114.2979897729543</v>
      </c>
      <c r="G77" s="73">
        <f>'[6]SEA Index'!G76</f>
        <v>117.3942021154769</v>
      </c>
      <c r="H77" s="73">
        <f>'[6]SEA Index'!H76</f>
        <v>124.99416431475942</v>
      </c>
      <c r="I77" s="73">
        <f>'[6]SEA Index'!I76</f>
        <v>136.83799246133606</v>
      </c>
      <c r="J77" s="73">
        <f>'[6]SEA Index'!J76</f>
        <v>118.85222963313325</v>
      </c>
      <c r="K77" s="73">
        <f>'[6]SEA Index'!K76</f>
        <v>114.23941210779141</v>
      </c>
      <c r="L77" s="73">
        <f>'[6]SEA Index'!L76</f>
        <v>104.21352421154646</v>
      </c>
      <c r="N77" s="74">
        <v>39479</v>
      </c>
      <c r="O77" s="43">
        <f>'[2]Final Indices (SA)'!B77</f>
        <v>107.4293547716775</v>
      </c>
      <c r="P77" s="43">
        <f>'[2]Final Indices (SA)'!C77</f>
        <v>96.384852583813256</v>
      </c>
      <c r="Q77" s="43">
        <f>'[2]Final Indices (SA)'!D77</f>
        <v>111.69376668168908</v>
      </c>
      <c r="R77" s="43">
        <f>'[2]Final Indices (SA)'!E77</f>
        <v>109.79055058349503</v>
      </c>
      <c r="S77" s="43">
        <f>'[2]Final Indices (SA)'!F77</f>
        <v>118.65972661859719</v>
      </c>
      <c r="T77" s="43">
        <f>'[2]Final Indices (SA)'!G77</f>
        <v>136.32042975811751</v>
      </c>
      <c r="U77" s="43">
        <f>'[2]Final Indices (SA)'!H77</f>
        <v>117.90494003809981</v>
      </c>
      <c r="V77" s="43">
        <f>'[2]Final Indices (SA)'!I77</f>
        <v>130.0961074111114</v>
      </c>
      <c r="W77" s="43">
        <f>'[2]Final Indices (SA)'!J77</f>
        <v>130.25791891370787</v>
      </c>
      <c r="X77" s="43">
        <f>'[2]Final Indices (SA)'!K77</f>
        <v>123.06619073597824</v>
      </c>
      <c r="Y77" s="43">
        <f>'[2]Final Indices (SA)'!L77</f>
        <v>112.04102131642976</v>
      </c>
      <c r="Z77" s="43">
        <f>'[2]Final Indices (SA)'!M77</f>
        <v>109.84029714296413</v>
      </c>
      <c r="AA77" s="33"/>
      <c r="AB77" s="74">
        <v>39479</v>
      </c>
      <c r="AC77" s="9">
        <f>'[3]Seasonal Adjustment'!$G76</f>
        <v>97.920088781150582</v>
      </c>
      <c r="AD77" s="43">
        <f>'[8]Final Indices (SA)'!C77</f>
        <v>112.11035696610786</v>
      </c>
      <c r="AE77" s="9">
        <f>'[3]Seasonal Adjustment'!$U76</f>
        <v>123.12489370540975</v>
      </c>
      <c r="AF77" s="9">
        <f>'[3]Final Indices (SA)'!E77</f>
        <v>118.42626380908962</v>
      </c>
      <c r="AG77" s="9">
        <f>'[3]Final Indices (SA)'!F77</f>
        <v>136.71853953543643</v>
      </c>
      <c r="AH77" s="9">
        <f>'[3]Final Indices (SA)'!G77</f>
        <v>122.84096706456076</v>
      </c>
      <c r="AI77" s="9">
        <f>'[3]Final Indices (SA)'!H77</f>
        <v>126.54051417146695</v>
      </c>
      <c r="AJ77" s="9">
        <f>'[3]Final Indices (SA)'!I77</f>
        <v>91.497536594309466</v>
      </c>
      <c r="AK77" s="9">
        <f>'[3]Final Indices (SA)'!J77</f>
        <v>114.91206769315748</v>
      </c>
      <c r="AL77" s="9">
        <f>'[3]Final Indices (SA)'!K77</f>
        <v>109.6864187192834</v>
      </c>
      <c r="AM77" s="9">
        <f>'[3]Final Indices (SA)'!L77</f>
        <v>104.76417138501705</v>
      </c>
      <c r="AN77" s="74">
        <v>39479</v>
      </c>
      <c r="AO77" s="134">
        <f>'[9]Final Indices (SA)'!B77</f>
        <v>73.17413911573216</v>
      </c>
      <c r="AP77" s="134">
        <f>'[9]Final Indices (SA)'!C77</f>
        <v>77.210033525406104</v>
      </c>
      <c r="AQ77" s="134">
        <f>'[9]Final Indices (SA)'!D77</f>
        <v>112.61131754483205</v>
      </c>
      <c r="AR77" s="134">
        <f>'[9]Final Indices (SA)'!E77</f>
        <v>104.50707232706591</v>
      </c>
      <c r="AS77" s="134">
        <f>'[9]Final Indices (SA)'!F77</f>
        <v>81.04519256662735</v>
      </c>
      <c r="AT77" s="134">
        <f>'[9]Final Indices (SA)'!G77</f>
        <v>155.43240801834682</v>
      </c>
      <c r="AU77" s="134">
        <f>'[9]Final Indices (SA)'!H77</f>
        <v>128.77785749076148</v>
      </c>
      <c r="AV77" s="134">
        <f>'[9]Final Indices (SA)'!I77</f>
        <v>129.1847425841805</v>
      </c>
      <c r="AW77" s="134">
        <f>'[9]Final Indices (SA)'!J77</f>
        <v>130.22506135913014</v>
      </c>
      <c r="AX77" s="134">
        <f>'[9]Final Indices (SA)'!K77</f>
        <v>117.88171741979066</v>
      </c>
      <c r="AY77" s="134">
        <f>'[9]Final Indices (SA)'!L77</f>
        <v>106.42319517404873</v>
      </c>
      <c r="AZ77" s="134">
        <f>'[9]Final Indices (SA)'!M77</f>
        <v>110.7669406345132</v>
      </c>
      <c r="BA77" s="34"/>
      <c r="BB77" s="75">
        <v>39479</v>
      </c>
      <c r="BC77" s="137">
        <f>'[5]Final Indices (SA)'!B77</f>
        <v>89.07683966573731</v>
      </c>
      <c r="BD77" s="137">
        <f>'[5]Final Indices (SA)'!C77</f>
        <v>102.39832381109254</v>
      </c>
      <c r="BE77" s="137">
        <f>'[5]Final Indices (SA)'!D77</f>
        <v>110.69196308902801</v>
      </c>
      <c r="BF77" s="137">
        <f>'[5]Final Indices (SA)'!E77</f>
        <v>101.09005200987234</v>
      </c>
      <c r="BG77" s="137">
        <f>'[5]Final Indices (SA)'!F77</f>
        <v>85.908038333542635</v>
      </c>
      <c r="BH77" s="137">
        <f>'[5]Final Indices (SA)'!G77</f>
        <v>130.69094882966999</v>
      </c>
      <c r="BI77" s="137">
        <f>'[5]Final Indices (SA)'!H77</f>
        <v>113.89019672901219</v>
      </c>
      <c r="BJ77" s="137">
        <f>'[5]Final Indices (SA)'!J77</f>
        <v>116.84527850084316</v>
      </c>
      <c r="BK77" s="137">
        <f>'[5]Final Indices (SA)'!I77</f>
        <v>107.9979198056017</v>
      </c>
      <c r="BL77" s="137">
        <f>'[5]Final Indices (SA)'!K77</f>
        <v>112.80571792203135</v>
      </c>
      <c r="BM77" s="137">
        <f>'[5]Final Indices (SA)'!L77</f>
        <v>108.66495568662566</v>
      </c>
      <c r="BN77" s="137">
        <f>'[5]Final Indices (SA)'!M77</f>
        <v>103.81057739290583</v>
      </c>
      <c r="BO77" s="84">
        <v>39479</v>
      </c>
      <c r="BP77" s="22">
        <f t="shared" si="109"/>
        <v>-5.5350553505535083E-2</v>
      </c>
      <c r="BQ77" s="22">
        <f t="shared" si="2"/>
        <v>1.4833513181784719E-2</v>
      </c>
      <c r="BR77" s="22">
        <f t="shared" si="3"/>
        <v>-6.431516203833787E-2</v>
      </c>
      <c r="BS77" s="22">
        <f t="shared" si="4"/>
        <v>6.3703634181702995E-2</v>
      </c>
      <c r="BT77" s="22">
        <f t="shared" si="5"/>
        <v>9.9023613323176995E-3</v>
      </c>
      <c r="BU77" s="22">
        <f t="shared" si="6"/>
        <v>-7.4089556654474142E-3</v>
      </c>
      <c r="BV77" s="22">
        <f t="shared" si="7"/>
        <v>2.6096910085803504E-2</v>
      </c>
      <c r="BW77" s="22">
        <f t="shared" si="8"/>
        <v>0.12086293277430293</v>
      </c>
      <c r="BX77" s="22">
        <f t="shared" si="9"/>
        <v>3.4590519749521764E-2</v>
      </c>
      <c r="BY77" s="22">
        <f t="shared" si="10"/>
        <v>5.9584934299986569E-2</v>
      </c>
      <c r="BZ77" s="22">
        <f t="shared" si="11"/>
        <v>-2.3588873096782592E-2</v>
      </c>
      <c r="CB77" s="22">
        <f t="shared" si="44"/>
        <v>-4.556562619842941E-3</v>
      </c>
      <c r="CC77" s="22">
        <f t="shared" si="110"/>
        <v>-0.1157972877765745</v>
      </c>
      <c r="CD77" s="22">
        <f t="shared" si="111"/>
        <v>2.6417548151690173E-2</v>
      </c>
      <c r="CE77" s="22">
        <f t="shared" si="112"/>
        <v>-6.9759330310426027E-4</v>
      </c>
      <c r="CF77" s="22">
        <f t="shared" si="113"/>
        <v>5.6557227001812649E-2</v>
      </c>
      <c r="CG77" s="22">
        <f t="shared" si="114"/>
        <v>0.12762528377779958</v>
      </c>
      <c r="CH77" s="22">
        <f t="shared" si="115"/>
        <v>2.3002144155336524E-2</v>
      </c>
      <c r="CI77" s="22">
        <f t="shared" si="116"/>
        <v>4.1254854202231739E-2</v>
      </c>
      <c r="CJ77" s="22">
        <f t="shared" si="99"/>
        <v>9.196418000050044E-2</v>
      </c>
      <c r="CK77" s="22">
        <f t="shared" si="100"/>
        <v>4.7665029562649952E-2</v>
      </c>
      <c r="CL77" s="22">
        <f t="shared" si="100"/>
        <v>6.119947625227784E-2</v>
      </c>
      <c r="CM77" s="22">
        <f t="shared" si="100"/>
        <v>-1.2753913842311726E-2</v>
      </c>
      <c r="CO77" s="22">
        <f t="shared" si="117"/>
        <v>4.5736591953902339E-2</v>
      </c>
      <c r="CP77" s="22">
        <f t="shared" si="118"/>
        <v>1.7785832610650587E-3</v>
      </c>
      <c r="CQ77" s="22">
        <f t="shared" si="119"/>
        <v>2.4593967517401172E-2</v>
      </c>
      <c r="CR77" s="22">
        <f t="shared" si="120"/>
        <v>3.1088981499316271E-2</v>
      </c>
      <c r="CS77" s="22">
        <f t="shared" si="121"/>
        <v>0.11327544871176798</v>
      </c>
      <c r="CT77" s="22">
        <f t="shared" si="122"/>
        <v>3.1598833434340223E-2</v>
      </c>
      <c r="CU77" s="22">
        <f t="shared" si="123"/>
        <v>5.5632863500271412E-2</v>
      </c>
      <c r="CV77" s="22">
        <f t="shared" si="102"/>
        <v>0.10035891069222402</v>
      </c>
      <c r="CW77" s="22">
        <f t="shared" si="103"/>
        <v>5.3648587153644955E-2</v>
      </c>
      <c r="CX77" s="22">
        <f t="shared" si="103"/>
        <v>4.6348340255947029E-2</v>
      </c>
      <c r="CY77" s="22">
        <f t="shared" si="103"/>
        <v>6.9768800855671831E-3</v>
      </c>
      <c r="DA77" s="36">
        <f t="shared" si="124"/>
        <v>-1.7077049625928598E-2</v>
      </c>
      <c r="DB77" s="36">
        <f t="shared" si="125"/>
        <v>-0.10414157267046154</v>
      </c>
      <c r="DC77" s="36">
        <f t="shared" si="126"/>
        <v>3.3650458226579971E-2</v>
      </c>
      <c r="DD77" s="36">
        <f t="shared" si="127"/>
        <v>-1.2505390254419657E-2</v>
      </c>
      <c r="DE77" s="36">
        <f t="shared" si="128"/>
        <v>-5.6871238125100643E-2</v>
      </c>
      <c r="DF77" s="36">
        <f t="shared" si="129"/>
        <v>5.774559869233209E-2</v>
      </c>
      <c r="DG77" s="36">
        <f t="shared" si="130"/>
        <v>2.3788059437568121E-2</v>
      </c>
      <c r="DH77" s="36">
        <f t="shared" si="131"/>
        <v>1.9664773672876112E-2</v>
      </c>
      <c r="DI77" s="36">
        <f t="shared" si="105"/>
        <v>6.0138880509228665E-2</v>
      </c>
      <c r="DJ77" s="36">
        <f t="shared" si="106"/>
        <v>1.8566070184665495E-2</v>
      </c>
      <c r="DK77" s="36">
        <f t="shared" si="106"/>
        <v>4.5669879443005046E-2</v>
      </c>
      <c r="DL77" s="36">
        <f t="shared" si="106"/>
        <v>-2.5920043974850593E-2</v>
      </c>
      <c r="DN77" s="9">
        <f>'[10]S_Index G_Rates'!K84</f>
        <v>136.04897236417116</v>
      </c>
      <c r="DO77" s="9">
        <f t="shared" si="107"/>
        <v>84.340669076925025</v>
      </c>
      <c r="DQ77" s="9">
        <v>135.9851194734583</v>
      </c>
      <c r="DR77" s="9" t="e">
        <f>'[10]S_Index G_Rates'!H103</f>
        <v>#REF!</v>
      </c>
      <c r="DS77" s="9"/>
      <c r="DT77" s="9"/>
      <c r="DU77" s="91">
        <f t="shared" si="45"/>
        <v>-3.9147382743563996E-3</v>
      </c>
      <c r="DV77" s="91">
        <f t="shared" ref="DV77:EF77" si="139">(BD77/BD65)-1</f>
        <v>-3.387074011599378E-2</v>
      </c>
      <c r="DW77" s="91">
        <f t="shared" si="139"/>
        <v>1.6076808790889574E-2</v>
      </c>
      <c r="DX77" s="91">
        <f t="shared" si="139"/>
        <v>2.2760011524056489E-2</v>
      </c>
      <c r="DY77" s="91">
        <f t="shared" si="139"/>
        <v>-0.15530791627691498</v>
      </c>
      <c r="DZ77" s="91">
        <f t="shared" si="139"/>
        <v>6.5267658299751563E-2</v>
      </c>
      <c r="EA77" s="91">
        <f t="shared" si="139"/>
        <v>1.1291231454586326E-2</v>
      </c>
      <c r="EB77" s="91">
        <f t="shared" si="139"/>
        <v>-2.6913222045909291E-2</v>
      </c>
      <c r="EC77" s="91">
        <f t="shared" si="139"/>
        <v>0.14381000802230393</v>
      </c>
      <c r="ED77" s="91">
        <f t="shared" si="139"/>
        <v>2.4593959154582956E-2</v>
      </c>
      <c r="EE77" s="91">
        <f t="shared" si="139"/>
        <v>4.5651934993657939E-2</v>
      </c>
      <c r="EF77" s="91">
        <f t="shared" si="139"/>
        <v>-2.0138609353984149E-2</v>
      </c>
    </row>
    <row r="78" spans="1:136" x14ac:dyDescent="0.25">
      <c r="A78" s="72">
        <f>'[6]SEA Index'!A77</f>
        <v>39508</v>
      </c>
      <c r="B78" s="63">
        <f>'[6]SEA Index'!B77</f>
        <v>71.850942992673311</v>
      </c>
      <c r="C78" s="73">
        <f>'[6]SEA Index'!C77</f>
        <v>112.30546877441685</v>
      </c>
      <c r="D78" s="73">
        <f>'[6]SEA Index'!D77</f>
        <v>93.445131057517756</v>
      </c>
      <c r="E78" s="73">
        <f>'[6]SEA Index'!E77</f>
        <v>132.3729129973832</v>
      </c>
      <c r="F78" s="73">
        <f>'[6]SEA Index'!F77</f>
        <v>114.64645321640062</v>
      </c>
      <c r="G78" s="73">
        <f>'[6]SEA Index'!G77</f>
        <v>121.32869336771701</v>
      </c>
      <c r="H78" s="73">
        <f>'[6]SEA Index'!H77</f>
        <v>121.31277745547237</v>
      </c>
      <c r="I78" s="73">
        <f>'[6]SEA Index'!I77</f>
        <v>136.54497716481393</v>
      </c>
      <c r="J78" s="73">
        <f>'[6]SEA Index'!J77</f>
        <v>118.43251098129048</v>
      </c>
      <c r="K78" s="73">
        <f>'[6]SEA Index'!K77</f>
        <v>114.46726192306414</v>
      </c>
      <c r="L78" s="73">
        <f>'[6]SEA Index'!L77</f>
        <v>103.63879421580194</v>
      </c>
      <c r="N78" s="74">
        <v>39508</v>
      </c>
      <c r="O78" s="43">
        <f>'[2]Final Indices (SA)'!B78</f>
        <v>105.11048373273879</v>
      </c>
      <c r="P78" s="43">
        <f>'[2]Final Indices (SA)'!C78</f>
        <v>97.854689143784924</v>
      </c>
      <c r="Q78" s="43">
        <f>'[2]Final Indices (SA)'!D78</f>
        <v>111.78887872341464</v>
      </c>
      <c r="R78" s="43">
        <f>'[2]Final Indices (SA)'!E78</f>
        <v>109.50377997653767</v>
      </c>
      <c r="S78" s="43">
        <f>'[2]Final Indices (SA)'!F78</f>
        <v>120.4459878466169</v>
      </c>
      <c r="T78" s="43">
        <f>'[2]Final Indices (SA)'!G78</f>
        <v>135.11219716748636</v>
      </c>
      <c r="U78" s="43">
        <f>'[2]Final Indices (SA)'!H78</f>
        <v>118.49833242413929</v>
      </c>
      <c r="V78" s="43">
        <f>'[2]Final Indices (SA)'!I78</f>
        <v>128.07848949831106</v>
      </c>
      <c r="W78" s="43">
        <f>'[2]Final Indices (SA)'!J78</f>
        <v>129.78481222299905</v>
      </c>
      <c r="X78" s="43">
        <f>'[2]Final Indices (SA)'!K78</f>
        <v>122.34711459436261</v>
      </c>
      <c r="Y78" s="43">
        <f>'[2]Final Indices (SA)'!L78</f>
        <v>111.68447088069075</v>
      </c>
      <c r="Z78" s="43">
        <f>'[2]Final Indices (SA)'!M78</f>
        <v>109.54711396274818</v>
      </c>
      <c r="AA78" s="33"/>
      <c r="AB78" s="74">
        <v>39508</v>
      </c>
      <c r="AC78" s="9">
        <f>'[3]Seasonal Adjustment'!$G77</f>
        <v>94.97677956672797</v>
      </c>
      <c r="AD78" s="43">
        <f>'[8]Final Indices (SA)'!C78</f>
        <v>112.09647316164724</v>
      </c>
      <c r="AE78" s="9">
        <f>'[3]Seasonal Adjustment'!$U77</f>
        <v>124.99249945495949</v>
      </c>
      <c r="AF78" s="9">
        <f>'[3]Final Indices (SA)'!E78</f>
        <v>116.46842444001447</v>
      </c>
      <c r="AG78" s="9">
        <f>'[3]Final Indices (SA)'!F78</f>
        <v>138.04594323236171</v>
      </c>
      <c r="AH78" s="9">
        <f>'[3]Final Indices (SA)'!G78</f>
        <v>123.06565974318984</v>
      </c>
      <c r="AI78" s="9">
        <f>'[3]Final Indices (SA)'!H78</f>
        <v>126.76280472826187</v>
      </c>
      <c r="AJ78" s="9">
        <f>'[3]Final Indices (SA)'!I78</f>
        <v>90.778638485780505</v>
      </c>
      <c r="AK78" s="9">
        <f>'[3]Final Indices (SA)'!J78</f>
        <v>115.20326031814336</v>
      </c>
      <c r="AL78" s="9">
        <f>'[3]Final Indices (SA)'!K78</f>
        <v>111.13687999787035</v>
      </c>
      <c r="AM78" s="9">
        <f>'[3]Final Indices (SA)'!L78</f>
        <v>103.65889371768485</v>
      </c>
      <c r="AN78" s="74">
        <v>39508</v>
      </c>
      <c r="AO78" s="134">
        <f>'[9]Final Indices (SA)'!B78</f>
        <v>76.707674870991767</v>
      </c>
      <c r="AP78" s="134">
        <f>'[9]Final Indices (SA)'!C78</f>
        <v>74.404539392555137</v>
      </c>
      <c r="AQ78" s="134">
        <f>'[9]Final Indices (SA)'!D78</f>
        <v>111.40389164664072</v>
      </c>
      <c r="AR78" s="134">
        <f>'[9]Final Indices (SA)'!E78</f>
        <v>100.72025392461025</v>
      </c>
      <c r="AS78" s="134">
        <f>'[9]Final Indices (SA)'!F78</f>
        <v>80.457444788617209</v>
      </c>
      <c r="AT78" s="134">
        <f>'[9]Final Indices (SA)'!G78</f>
        <v>153.59255153797</v>
      </c>
      <c r="AU78" s="134">
        <f>'[9]Final Indices (SA)'!H78</f>
        <v>128.71493399996544</v>
      </c>
      <c r="AV78" s="134">
        <f>'[9]Final Indices (SA)'!I78</f>
        <v>127.9215449458064</v>
      </c>
      <c r="AW78" s="134">
        <f>'[9]Final Indices (SA)'!J78</f>
        <v>127.45909456520266</v>
      </c>
      <c r="AX78" s="134">
        <f>'[9]Final Indices (SA)'!K78</f>
        <v>116.45031253320853</v>
      </c>
      <c r="AY78" s="134">
        <f>'[9]Final Indices (SA)'!L78</f>
        <v>106.73802251605468</v>
      </c>
      <c r="AZ78" s="134">
        <f>'[9]Final Indices (SA)'!M78</f>
        <v>109.09918489045738</v>
      </c>
      <c r="BA78" s="34"/>
      <c r="BB78" s="75">
        <v>39508</v>
      </c>
      <c r="BC78" s="137">
        <f>'[5]Final Indices (SA)'!B78</f>
        <v>91.577140901945896</v>
      </c>
      <c r="BD78" s="137">
        <f>'[5]Final Indices (SA)'!C78</f>
        <v>104.8843739476419</v>
      </c>
      <c r="BE78" s="137">
        <f>'[5]Final Indices (SA)'!D78</f>
        <v>110.47180112259379</v>
      </c>
      <c r="BF78" s="137">
        <f>'[5]Final Indices (SA)'!E78</f>
        <v>100.8811847214627</v>
      </c>
      <c r="BG78" s="137">
        <f>'[5]Final Indices (SA)'!F78</f>
        <v>90.021664868055808</v>
      </c>
      <c r="BH78" s="137">
        <f>'[5]Final Indices (SA)'!G78</f>
        <v>130.80418003379827</v>
      </c>
      <c r="BI78" s="137">
        <f>'[5]Final Indices (SA)'!H78</f>
        <v>114.03275022717472</v>
      </c>
      <c r="BJ78" s="137">
        <f>'[5]Final Indices (SA)'!J78</f>
        <v>116.68878150234336</v>
      </c>
      <c r="BK78" s="137">
        <f>'[5]Final Indices (SA)'!I78</f>
        <v>99.973986513361382</v>
      </c>
      <c r="BL78" s="137">
        <f>'[5]Final Indices (SA)'!K78</f>
        <v>111.8416718503143</v>
      </c>
      <c r="BM78" s="137">
        <f>'[5]Final Indices (SA)'!L78</f>
        <v>107.59368684298198</v>
      </c>
      <c r="BN78" s="137">
        <f>'[5]Final Indices (SA)'!M78</f>
        <v>103.94817310566897</v>
      </c>
      <c r="BO78" s="84">
        <v>39508</v>
      </c>
      <c r="BP78" s="22">
        <f t="shared" si="109"/>
        <v>-0.21553610503282294</v>
      </c>
      <c r="BQ78" s="22">
        <f t="shared" si="2"/>
        <v>1.1280076957091323E-2</v>
      </c>
      <c r="BR78" s="22">
        <f t="shared" si="3"/>
        <v>-0.12985056297123954</v>
      </c>
      <c r="BS78" s="22">
        <f t="shared" si="4"/>
        <v>7.603958564110469E-2</v>
      </c>
      <c r="BT78" s="22">
        <f t="shared" si="5"/>
        <v>1.4387369952130413E-2</v>
      </c>
      <c r="BU78" s="22">
        <f t="shared" si="6"/>
        <v>4.8863151032267904E-3</v>
      </c>
      <c r="BV78" s="22">
        <f t="shared" si="7"/>
        <v>3.5630237602399806E-3</v>
      </c>
      <c r="BW78" s="22">
        <f t="shared" si="8"/>
        <v>0.10700006253096861</v>
      </c>
      <c r="BX78" s="22">
        <f t="shared" si="9"/>
        <v>2.5406304313799755E-2</v>
      </c>
      <c r="BY78" s="22">
        <f t="shared" si="10"/>
        <v>6.7503730418914776E-2</v>
      </c>
      <c r="BZ78" s="22">
        <f t="shared" si="11"/>
        <v>-3.9435390158866102E-2</v>
      </c>
      <c r="CB78" s="22">
        <f t="shared" si="44"/>
        <v>-2.6493230065368412E-2</v>
      </c>
      <c r="CC78" s="22">
        <f t="shared" si="110"/>
        <v>-0.10108340648309677</v>
      </c>
      <c r="CD78" s="22">
        <f t="shared" si="111"/>
        <v>2.1710064305351162E-2</v>
      </c>
      <c r="CE78" s="22">
        <f t="shared" si="112"/>
        <v>-3.8875576055596994E-3</v>
      </c>
      <c r="CF78" s="22">
        <f t="shared" si="113"/>
        <v>-1.3302336296240447E-2</v>
      </c>
      <c r="CG78" s="22">
        <f t="shared" si="114"/>
        <v>0.12171908774644291</v>
      </c>
      <c r="CH78" s="22">
        <f t="shared" si="115"/>
        <v>2.6642225635967742E-2</v>
      </c>
      <c r="CI78" s="22">
        <f t="shared" si="116"/>
        <v>2.7010656764998586E-2</v>
      </c>
      <c r="CJ78" s="22">
        <f t="shared" si="99"/>
        <v>0.11830839659830361</v>
      </c>
      <c r="CK78" s="22">
        <f t="shared" si="100"/>
        <v>4.1346626584103818E-2</v>
      </c>
      <c r="CL78" s="22">
        <f t="shared" si="100"/>
        <v>6.6526235322156513E-2</v>
      </c>
      <c r="CM78" s="22">
        <f t="shared" si="100"/>
        <v>-2.3608991419181491E-2</v>
      </c>
      <c r="CO78" s="22">
        <f t="shared" si="117"/>
        <v>-1.3346523185157055E-3</v>
      </c>
      <c r="CP78" s="22">
        <f t="shared" si="118"/>
        <v>6.7629774780995078E-3</v>
      </c>
      <c r="CQ78" s="22">
        <f t="shared" si="119"/>
        <v>2.169063079777378E-2</v>
      </c>
      <c r="CR78" s="22">
        <f t="shared" si="120"/>
        <v>3.0012874502121312E-2</v>
      </c>
      <c r="CS78" s="22">
        <f t="shared" si="121"/>
        <v>0.10739490194808887</v>
      </c>
      <c r="CT78" s="22">
        <f t="shared" si="122"/>
        <v>3.26435795539608E-2</v>
      </c>
      <c r="CU78" s="22">
        <f t="shared" si="123"/>
        <v>3.8875728914173457E-2</v>
      </c>
      <c r="CV78" s="22">
        <f t="shared" si="102"/>
        <v>7.8819333883106468E-2</v>
      </c>
      <c r="CW78" s="22">
        <f t="shared" si="103"/>
        <v>4.5042290400503893E-2</v>
      </c>
      <c r="CX78" s="22">
        <f t="shared" si="103"/>
        <v>7.7444483313759971E-2</v>
      </c>
      <c r="CY78" s="22">
        <f t="shared" si="103"/>
        <v>-3.0073190233988356E-2</v>
      </c>
      <c r="DA78" s="36">
        <f t="shared" si="124"/>
        <v>6.1206274234211211E-3</v>
      </c>
      <c r="DB78" s="36">
        <f t="shared" si="125"/>
        <v>-0.15414014354005634</v>
      </c>
      <c r="DC78" s="36">
        <f t="shared" si="126"/>
        <v>3.1016644124965076E-2</v>
      </c>
      <c r="DD78" s="36">
        <f t="shared" si="127"/>
        <v>-3.7934848663736309E-2</v>
      </c>
      <c r="DE78" s="36">
        <f t="shared" si="128"/>
        <v>-8.1639031812611562E-2</v>
      </c>
      <c r="DF78" s="36">
        <f t="shared" si="129"/>
        <v>4.9286958894937616E-2</v>
      </c>
      <c r="DG78" s="36">
        <f t="shared" si="130"/>
        <v>1.5623094123059289E-2</v>
      </c>
      <c r="DH78" s="36">
        <f t="shared" si="131"/>
        <v>-7.7546027829290542E-3</v>
      </c>
      <c r="DI78" s="36">
        <f t="shared" si="105"/>
        <v>6.5267292460449378E-2</v>
      </c>
      <c r="DJ78" s="36">
        <f t="shared" si="106"/>
        <v>4.6292273401429274E-3</v>
      </c>
      <c r="DK78" s="36">
        <f t="shared" si="106"/>
        <v>4.8317484089347218E-2</v>
      </c>
      <c r="DL78" s="36">
        <f t="shared" si="106"/>
        <v>-4.1674642856076582E-2</v>
      </c>
      <c r="DN78" s="9">
        <f>'[10]S_Index G_Rates'!K85</f>
        <v>135.39248392041827</v>
      </c>
      <c r="DO78" s="9">
        <f t="shared" si="107"/>
        <v>83.933693018045432</v>
      </c>
      <c r="DQ78" s="9">
        <v>138.13134926312779</v>
      </c>
      <c r="DR78" s="9" t="e">
        <f>'[10]S_Index G_Rates'!H104</f>
        <v>#REF!</v>
      </c>
      <c r="DS78" s="9"/>
      <c r="DT78" s="9"/>
      <c r="DU78" s="91">
        <f t="shared" si="45"/>
        <v>5.5895206633835848E-3</v>
      </c>
      <c r="DV78" s="91">
        <f t="shared" ref="DV78:EF78" si="140">(BD78/BD66)-1</f>
        <v>-1.4494364846648899E-2</v>
      </c>
      <c r="DW78" s="91">
        <f t="shared" si="140"/>
        <v>1.0679959704174902E-2</v>
      </c>
      <c r="DX78" s="91">
        <f t="shared" si="140"/>
        <v>1.652363115248634E-2</v>
      </c>
      <c r="DY78" s="91">
        <f t="shared" si="140"/>
        <v>-0.11104344217053352</v>
      </c>
      <c r="DZ78" s="91">
        <f t="shared" si="140"/>
        <v>6.846280163488272E-2</v>
      </c>
      <c r="EA78" s="91">
        <f t="shared" si="140"/>
        <v>1.1859614552312214E-2</v>
      </c>
      <c r="EB78" s="91">
        <f t="shared" si="140"/>
        <v>-3.9948307294764618E-2</v>
      </c>
      <c r="EC78" s="91">
        <f t="shared" si="140"/>
        <v>0.11473039422339859</v>
      </c>
      <c r="ED78" s="91">
        <f t="shared" si="140"/>
        <v>1.8082972782034856E-2</v>
      </c>
      <c r="EE78" s="91">
        <f t="shared" si="140"/>
        <v>3.2179037677761535E-2</v>
      </c>
      <c r="EF78" s="91">
        <f t="shared" si="140"/>
        <v>-1.3656608380112734E-2</v>
      </c>
    </row>
    <row r="79" spans="1:136" x14ac:dyDescent="0.25">
      <c r="A79" s="72">
        <f>'[6]SEA Index'!A78</f>
        <v>39539</v>
      </c>
      <c r="B79" s="63">
        <f>'[6]SEA Index'!B78</f>
        <v>68.276058918577988</v>
      </c>
      <c r="C79" s="73">
        <f>'[6]SEA Index'!C78</f>
        <v>111.73621544053985</v>
      </c>
      <c r="D79" s="73">
        <f>'[6]SEA Index'!D78</f>
        <v>101.37732016979029</v>
      </c>
      <c r="E79" s="73">
        <f>'[6]SEA Index'!E78</f>
        <v>131.82823588680958</v>
      </c>
      <c r="F79" s="73">
        <f>'[6]SEA Index'!F78</f>
        <v>112.9609870107912</v>
      </c>
      <c r="G79" s="73">
        <f>'[6]SEA Index'!G78</f>
        <v>119.01214280421144</v>
      </c>
      <c r="H79" s="73">
        <f>'[6]SEA Index'!H78</f>
        <v>120.10962728508778</v>
      </c>
      <c r="I79" s="73">
        <f>'[6]SEA Index'!I78</f>
        <v>133.80798842855958</v>
      </c>
      <c r="J79" s="73">
        <f>'[6]SEA Index'!J78</f>
        <v>117.15009733840802</v>
      </c>
      <c r="K79" s="73">
        <f>'[6]SEA Index'!K78</f>
        <v>115.53654876595061</v>
      </c>
      <c r="L79" s="73">
        <f>'[6]SEA Index'!L78</f>
        <v>101.56778285459684</v>
      </c>
      <c r="N79" s="74">
        <v>39539</v>
      </c>
      <c r="O79" s="43">
        <f>'[2]Final Indices (SA)'!B79</f>
        <v>109.80255797120745</v>
      </c>
      <c r="P79" s="43">
        <f>'[2]Final Indices (SA)'!C79</f>
        <v>95.697900465990713</v>
      </c>
      <c r="Q79" s="43">
        <f>'[2]Final Indices (SA)'!D79</f>
        <v>111.07164847622306</v>
      </c>
      <c r="R79" s="43">
        <f>'[2]Final Indices (SA)'!E79</f>
        <v>108.75715506069201</v>
      </c>
      <c r="S79" s="43">
        <f>'[2]Final Indices (SA)'!F79</f>
        <v>118.57312954497434</v>
      </c>
      <c r="T79" s="43">
        <f>'[2]Final Indices (SA)'!G79</f>
        <v>133.56617918869594</v>
      </c>
      <c r="U79" s="43">
        <f>'[2]Final Indices (SA)'!H79</f>
        <v>120.26335806998922</v>
      </c>
      <c r="V79" s="43">
        <f>'[2]Final Indices (SA)'!I79</f>
        <v>126.39558962602214</v>
      </c>
      <c r="W79" s="43">
        <f>'[2]Final Indices (SA)'!J79</f>
        <v>125.53542178369253</v>
      </c>
      <c r="X79" s="43">
        <f>'[2]Final Indices (SA)'!K79</f>
        <v>121.51796822137646</v>
      </c>
      <c r="Y79" s="43">
        <f>'[2]Final Indices (SA)'!L79</f>
        <v>113.45196974307761</v>
      </c>
      <c r="Z79" s="43">
        <f>'[2]Final Indices (SA)'!M79</f>
        <v>107.10961519360576</v>
      </c>
      <c r="AA79" s="33"/>
      <c r="AB79" s="74">
        <v>39539</v>
      </c>
      <c r="AC79" s="9">
        <f>'[3]Seasonal Adjustment'!$G78</f>
        <v>99.631539638470855</v>
      </c>
      <c r="AD79" s="43">
        <f>'[8]Final Indices (SA)'!C79</f>
        <v>111.39042950908218</v>
      </c>
      <c r="AE79" s="9">
        <f>'[3]Seasonal Adjustment'!$U78</f>
        <v>124.71583133662492</v>
      </c>
      <c r="AF79" s="9">
        <f>'[3]Final Indices (SA)'!E79</f>
        <v>120.31400383505485</v>
      </c>
      <c r="AG79" s="9">
        <f>'[3]Final Indices (SA)'!F79</f>
        <v>136.97694343825671</v>
      </c>
      <c r="AH79" s="9">
        <f>'[3]Final Indices (SA)'!G79</f>
        <v>125.18446352720134</v>
      </c>
      <c r="AI79" s="9">
        <f>'[3]Final Indices (SA)'!H79</f>
        <v>123.10171777121855</v>
      </c>
      <c r="AJ79" s="9">
        <f>'[3]Final Indices (SA)'!I79</f>
        <v>91.63144342578984</v>
      </c>
      <c r="AK79" s="9">
        <f>'[3]Final Indices (SA)'!J79</f>
        <v>114.79873722841889</v>
      </c>
      <c r="AL79" s="9">
        <f>'[3]Final Indices (SA)'!K79</f>
        <v>113.30770888519615</v>
      </c>
      <c r="AM79" s="9">
        <f>'[3]Final Indices (SA)'!L79</f>
        <v>101.31591076890759</v>
      </c>
      <c r="AN79" s="74">
        <v>39539</v>
      </c>
      <c r="AO79" s="134">
        <f>'[9]Final Indices (SA)'!B79</f>
        <v>76.463104046558698</v>
      </c>
      <c r="AP79" s="134">
        <f>'[9]Final Indices (SA)'!C79</f>
        <v>73.255982049267573</v>
      </c>
      <c r="AQ79" s="134">
        <f>'[9]Final Indices (SA)'!D79</f>
        <v>111.55982934757196</v>
      </c>
      <c r="AR79" s="134">
        <f>'[9]Final Indices (SA)'!E79</f>
        <v>100.0851261880632</v>
      </c>
      <c r="AS79" s="134">
        <f>'[9]Final Indices (SA)'!F79</f>
        <v>92.257915938657789</v>
      </c>
      <c r="AT79" s="134">
        <f>'[9]Final Indices (SA)'!G79</f>
        <v>155.93870846513377</v>
      </c>
      <c r="AU79" s="134">
        <f>'[9]Final Indices (SA)'!H79</f>
        <v>129.86903616039615</v>
      </c>
      <c r="AV79" s="134">
        <f>'[9]Final Indices (SA)'!I79</f>
        <v>125.15598933223659</v>
      </c>
      <c r="AW79" s="134">
        <f>'[9]Final Indices (SA)'!J79</f>
        <v>121.55495512257733</v>
      </c>
      <c r="AX79" s="134">
        <f>'[9]Final Indices (SA)'!K79</f>
        <v>115.26498455923905</v>
      </c>
      <c r="AY79" s="134">
        <f>'[9]Final Indices (SA)'!L79</f>
        <v>108.59241246648335</v>
      </c>
      <c r="AZ79" s="134">
        <f>'[9]Final Indices (SA)'!M79</f>
        <v>106.1446025014088</v>
      </c>
      <c r="BA79" s="34"/>
      <c r="BB79" s="75">
        <v>39539</v>
      </c>
      <c r="BC79" s="137">
        <f>'[5]Final Indices (SA)'!B79</f>
        <v>90.964499312322872</v>
      </c>
      <c r="BD79" s="137">
        <f>'[5]Final Indices (SA)'!C79</f>
        <v>103.744071505953</v>
      </c>
      <c r="BE79" s="137">
        <f>'[5]Final Indices (SA)'!D79</f>
        <v>110.03850359450894</v>
      </c>
      <c r="BF79" s="137">
        <f>'[5]Final Indices (SA)'!E79</f>
        <v>98.015501043978219</v>
      </c>
      <c r="BG79" s="137">
        <f>'[5]Final Indices (SA)'!F79</f>
        <v>97.990701379397876</v>
      </c>
      <c r="BH79" s="137">
        <f>'[5]Final Indices (SA)'!G79</f>
        <v>129.98280077024927</v>
      </c>
      <c r="BI79" s="137">
        <f>'[5]Final Indices (SA)'!H79</f>
        <v>115.72139658005813</v>
      </c>
      <c r="BJ79" s="137">
        <f>'[5]Final Indices (SA)'!J79</f>
        <v>114.7664742886821</v>
      </c>
      <c r="BK79" s="137">
        <f>'[5]Final Indices (SA)'!I79</f>
        <v>96.114043052119357</v>
      </c>
      <c r="BL79" s="137">
        <f>'[5]Final Indices (SA)'!K79</f>
        <v>110.99358645719369</v>
      </c>
      <c r="BM79" s="137">
        <f>'[5]Final Indices (SA)'!L79</f>
        <v>108.86991724187426</v>
      </c>
      <c r="BN79" s="137">
        <f>'[5]Final Indices (SA)'!M79</f>
        <v>101.95064832335761</v>
      </c>
      <c r="BO79" s="84">
        <v>39539</v>
      </c>
      <c r="BP79" s="22">
        <f t="shared" si="109"/>
        <v>-0.19202477739063084</v>
      </c>
      <c r="BQ79" s="22">
        <f t="shared" si="2"/>
        <v>5.8194172229479868E-3</v>
      </c>
      <c r="BR79" s="22">
        <f t="shared" si="3"/>
        <v>-4.1234230495103552E-2</v>
      </c>
      <c r="BS79" s="22">
        <f t="shared" si="4"/>
        <v>5.805367043770282E-2</v>
      </c>
      <c r="BT79" s="22">
        <f t="shared" si="5"/>
        <v>-1.0875373975242075E-3</v>
      </c>
      <c r="BU79" s="22">
        <f t="shared" si="6"/>
        <v>-2.9886853435594274E-2</v>
      </c>
      <c r="BV79" s="22">
        <f t="shared" si="7"/>
        <v>1.0698650850430758E-2</v>
      </c>
      <c r="BW79" s="22">
        <f t="shared" si="8"/>
        <v>6.7294172878836767E-2</v>
      </c>
      <c r="BX79" s="22">
        <f t="shared" si="9"/>
        <v>1.2753419071741767E-2</v>
      </c>
      <c r="BY79" s="22">
        <f t="shared" si="10"/>
        <v>7.3475458554764561E-2</v>
      </c>
      <c r="BZ79" s="22">
        <f t="shared" si="11"/>
        <v>-5.6565838556545733E-2</v>
      </c>
      <c r="CB79" s="22">
        <f t="shared" si="44"/>
        <v>5.012578255193989E-2</v>
      </c>
      <c r="CC79" s="22">
        <f t="shared" si="110"/>
        <v>-0.12416411597403854</v>
      </c>
      <c r="CD79" s="22">
        <f t="shared" si="111"/>
        <v>1.8460736606640049E-2</v>
      </c>
      <c r="CE79" s="22">
        <f t="shared" si="112"/>
        <v>-1.4869927017271412E-2</v>
      </c>
      <c r="CF79" s="22">
        <f t="shared" si="113"/>
        <v>-5.0772775996787423E-2</v>
      </c>
      <c r="CG79" s="22">
        <f t="shared" si="114"/>
        <v>0.10170365352809418</v>
      </c>
      <c r="CH79" s="22">
        <f t="shared" si="115"/>
        <v>2.9129307777634894E-2</v>
      </c>
      <c r="CI79" s="22">
        <f t="shared" si="116"/>
        <v>4.276813670023083E-3</v>
      </c>
      <c r="CJ79" s="22">
        <f t="shared" si="99"/>
        <v>7.0937829711463785E-2</v>
      </c>
      <c r="CK79" s="22">
        <f t="shared" si="100"/>
        <v>2.8091903687295749E-2</v>
      </c>
      <c r="CL79" s="22">
        <f t="shared" si="100"/>
        <v>8.7071297702576933E-2</v>
      </c>
      <c r="CM79" s="22">
        <f t="shared" si="100"/>
        <v>-5.4255313464653732E-2</v>
      </c>
      <c r="CO79" s="22">
        <f t="shared" si="117"/>
        <v>5.375432784404155E-2</v>
      </c>
      <c r="CP79" s="22">
        <f t="shared" si="118"/>
        <v>-2.7176440778881039E-3</v>
      </c>
      <c r="CQ79" s="22">
        <f t="shared" si="119"/>
        <v>-1.9826329331046333E-2</v>
      </c>
      <c r="CR79" s="22">
        <f t="shared" si="120"/>
        <v>0.25100908746128114</v>
      </c>
      <c r="CS79" s="22">
        <f t="shared" si="121"/>
        <v>9.4359859276049951E-2</v>
      </c>
      <c r="CT79" s="22">
        <f t="shared" si="122"/>
        <v>3.915272821091742E-2</v>
      </c>
      <c r="CU79" s="22">
        <f t="shared" si="123"/>
        <v>4.7706192262251257E-3</v>
      </c>
      <c r="CV79" s="22">
        <f t="shared" si="102"/>
        <v>7.732111045117529E-2</v>
      </c>
      <c r="CW79" s="22">
        <f t="shared" si="103"/>
        <v>3.7055761720981684E-2</v>
      </c>
      <c r="CX79" s="22">
        <f t="shared" si="103"/>
        <v>8.2770125529529892E-2</v>
      </c>
      <c r="CY79" s="22">
        <f t="shared" si="103"/>
        <v>-4.2219823700983206E-2</v>
      </c>
      <c r="DA79" s="36">
        <f t="shared" si="124"/>
        <v>1.2150301456062662E-2</v>
      </c>
      <c r="DB79" s="36">
        <f t="shared" si="125"/>
        <v>-0.17900829787865269</v>
      </c>
      <c r="DC79" s="36">
        <f t="shared" si="126"/>
        <v>3.7060086392566305E-2</v>
      </c>
      <c r="DD79" s="36">
        <f t="shared" si="127"/>
        <v>-4.0725351684853917E-2</v>
      </c>
      <c r="DE79" s="36">
        <f t="shared" si="128"/>
        <v>-1.5425721546624693E-3</v>
      </c>
      <c r="DF79" s="36">
        <f t="shared" si="129"/>
        <v>4.6206268351293156E-2</v>
      </c>
      <c r="DG79" s="36">
        <f t="shared" si="130"/>
        <v>1.9489445891747392E-2</v>
      </c>
      <c r="DH79" s="36">
        <f t="shared" si="131"/>
        <v>-4.7864142129390053E-2</v>
      </c>
      <c r="DI79" s="36">
        <f t="shared" si="105"/>
        <v>-3.3317472269120962E-3</v>
      </c>
      <c r="DJ79" s="36">
        <f t="shared" si="106"/>
        <v>-1.7264444040373195E-2</v>
      </c>
      <c r="DK79" s="36">
        <f t="shared" si="106"/>
        <v>6.4819711814093628E-2</v>
      </c>
      <c r="DL79" s="36">
        <f t="shared" si="106"/>
        <v>-7.7087374457618818E-2</v>
      </c>
      <c r="DN79" s="9">
        <f>'[10]S_Index G_Rates'!K86</f>
        <v>131.87558363215373</v>
      </c>
      <c r="DO79" s="9">
        <f t="shared" si="107"/>
        <v>81.753465426211179</v>
      </c>
      <c r="DQ79" s="9">
        <v>140.27757905279725</v>
      </c>
      <c r="DR79" s="9" t="e">
        <f>'[10]S_Index G_Rates'!H105</f>
        <v>#REF!</v>
      </c>
      <c r="DS79" s="9"/>
      <c r="DT79" s="9"/>
      <c r="DU79" s="91">
        <f t="shared" si="45"/>
        <v>2.787040866262247E-3</v>
      </c>
      <c r="DV79" s="91">
        <f t="shared" ref="DV79:EF79" si="141">(BD79/BD67)-1</f>
        <v>-4.7852952069079691E-2</v>
      </c>
      <c r="DW79" s="91">
        <f t="shared" si="141"/>
        <v>1.0071849001102917E-2</v>
      </c>
      <c r="DX79" s="91">
        <f t="shared" si="141"/>
        <v>-2.014573487249216E-2</v>
      </c>
      <c r="DY79" s="91">
        <f t="shared" si="141"/>
        <v>-6.5964973601329135E-2</v>
      </c>
      <c r="DZ79" s="91">
        <f t="shared" si="141"/>
        <v>6.4454093698632198E-2</v>
      </c>
      <c r="EA79" s="91">
        <f t="shared" si="141"/>
        <v>1.4483147181580502E-2</v>
      </c>
      <c r="EB79" s="91">
        <f t="shared" si="141"/>
        <v>-6.4656262069294757E-2</v>
      </c>
      <c r="EC79" s="91">
        <f t="shared" si="141"/>
        <v>-3.555812498379074E-2</v>
      </c>
      <c r="ED79" s="91">
        <f t="shared" si="141"/>
        <v>-6.5027607020161637E-3</v>
      </c>
      <c r="EE79" s="91">
        <f t="shared" si="141"/>
        <v>3.0781619612453737E-2</v>
      </c>
      <c r="EF79" s="91">
        <f t="shared" si="141"/>
        <v>-3.617097899794508E-2</v>
      </c>
    </row>
    <row r="80" spans="1:136" x14ac:dyDescent="0.25">
      <c r="A80" s="72">
        <f>'[6]SEA Index'!A79</f>
        <v>39569</v>
      </c>
      <c r="B80" s="63">
        <f>'[6]SEA Index'!B79</f>
        <v>73.341207381067051</v>
      </c>
      <c r="C80" s="73">
        <f>'[6]SEA Index'!C79</f>
        <v>113.97177819707028</v>
      </c>
      <c r="D80" s="73">
        <f>'[6]SEA Index'!D79</f>
        <v>102.76577762207376</v>
      </c>
      <c r="E80" s="73">
        <f>'[6]SEA Index'!E79</f>
        <v>131.77102665876038</v>
      </c>
      <c r="F80" s="73">
        <f>'[6]SEA Index'!F79</f>
        <v>112.33868241095003</v>
      </c>
      <c r="G80" s="73">
        <f>'[6]SEA Index'!G79</f>
        <v>121.35255479870058</v>
      </c>
      <c r="H80" s="73">
        <f>'[6]SEA Index'!H79</f>
        <v>118.52997314776927</v>
      </c>
      <c r="I80" s="73">
        <f>'[6]SEA Index'!I79</f>
        <v>130.36261466043968</v>
      </c>
      <c r="J80" s="73">
        <f>'[6]SEA Index'!J79</f>
        <v>116.9302681544247</v>
      </c>
      <c r="K80" s="73">
        <f>'[6]SEA Index'!K79</f>
        <v>116.3883337549176</v>
      </c>
      <c r="L80" s="73">
        <f>'[6]SEA Index'!L79</f>
        <v>100.63526713828279</v>
      </c>
      <c r="N80" s="74">
        <v>39569</v>
      </c>
      <c r="O80" s="43">
        <f>'[2]Final Indices (SA)'!B80</f>
        <v>108.11341637415454</v>
      </c>
      <c r="P80" s="43">
        <f>'[2]Final Indices (SA)'!C80</f>
        <v>95.954434384018271</v>
      </c>
      <c r="Q80" s="43">
        <f>'[2]Final Indices (SA)'!D80</f>
        <v>113.58994681798701</v>
      </c>
      <c r="R80" s="43">
        <f>'[2]Final Indices (SA)'!E80</f>
        <v>109.65019035789753</v>
      </c>
      <c r="S80" s="43">
        <f>'[2]Final Indices (SA)'!F80</f>
        <v>118.27588142207146</v>
      </c>
      <c r="T80" s="43">
        <f>'[2]Final Indices (SA)'!G80</f>
        <v>129.75978991841427</v>
      </c>
      <c r="U80" s="43">
        <f>'[2]Final Indices (SA)'!H80</f>
        <v>120.95527672155347</v>
      </c>
      <c r="V80" s="43">
        <f>'[2]Final Indices (SA)'!I80</f>
        <v>123.71453826909553</v>
      </c>
      <c r="W80" s="43">
        <f>'[2]Final Indices (SA)'!J80</f>
        <v>120.88882370079442</v>
      </c>
      <c r="X80" s="43">
        <f>'[2]Final Indices (SA)'!K80</f>
        <v>120.34344630741043</v>
      </c>
      <c r="Y80" s="43">
        <f>'[2]Final Indices (SA)'!L80</f>
        <v>114.0775734825733</v>
      </c>
      <c r="Z80" s="43">
        <f>'[2]Final Indices (SA)'!M80</f>
        <v>105.49264209743585</v>
      </c>
      <c r="AA80" s="33"/>
      <c r="AB80" s="74">
        <v>39569</v>
      </c>
      <c r="AC80" s="9">
        <f>'[3]Seasonal Adjustment'!$G79</f>
        <v>100.03522251317797</v>
      </c>
      <c r="AD80" s="43">
        <f>'[8]Final Indices (SA)'!C80</f>
        <v>115.37566757309634</v>
      </c>
      <c r="AE80" s="9">
        <f>'[3]Seasonal Adjustment'!$U79</f>
        <v>124.3420414820304</v>
      </c>
      <c r="AF80" s="9">
        <f>'[3]Final Indices (SA)'!E80</f>
        <v>120.50556772844635</v>
      </c>
      <c r="AG80" s="9">
        <f>'[3]Final Indices (SA)'!F80</f>
        <v>135.7930776037455</v>
      </c>
      <c r="AH80" s="9">
        <f>'[3]Final Indices (SA)'!G80</f>
        <v>124.65022339623974</v>
      </c>
      <c r="AI80" s="9">
        <f>'[3]Final Indices (SA)'!H80</f>
        <v>124.64618383079753</v>
      </c>
      <c r="AJ80" s="9">
        <f>'[3]Final Indices (SA)'!I80</f>
        <v>93.690501229477491</v>
      </c>
      <c r="AK80" s="9">
        <f>'[3]Final Indices (SA)'!J80</f>
        <v>116.1751794497192</v>
      </c>
      <c r="AL80" s="9">
        <f>'[3]Final Indices (SA)'!K80</f>
        <v>113.78244042125959</v>
      </c>
      <c r="AM80" s="9">
        <f>'[3]Final Indices (SA)'!L80</f>
        <v>102.10290710904152</v>
      </c>
      <c r="AN80" s="74">
        <v>39569</v>
      </c>
      <c r="AO80" s="134">
        <f>'[9]Final Indices (SA)'!B80</f>
        <v>77.075854211203435</v>
      </c>
      <c r="AP80" s="134">
        <f>'[9]Final Indices (SA)'!C80</f>
        <v>74.664971660479154</v>
      </c>
      <c r="AQ80" s="134">
        <f>'[9]Final Indices (SA)'!D80</f>
        <v>115.64136552151537</v>
      </c>
      <c r="AR80" s="134">
        <f>'[9]Final Indices (SA)'!E80</f>
        <v>100.04886407952075</v>
      </c>
      <c r="AS80" s="134">
        <f>'[9]Final Indices (SA)'!F80</f>
        <v>82.133058992493076</v>
      </c>
      <c r="AT80" s="134">
        <f>'[9]Final Indices (SA)'!G80</f>
        <v>160.73432574243978</v>
      </c>
      <c r="AU80" s="134">
        <f>'[9]Final Indices (SA)'!H80</f>
        <v>129.18922633554837</v>
      </c>
      <c r="AV80" s="134">
        <f>'[9]Final Indices (SA)'!I80</f>
        <v>123.55091477464315</v>
      </c>
      <c r="AW80" s="134">
        <f>'[9]Final Indices (SA)'!J80</f>
        <v>116.36840176299192</v>
      </c>
      <c r="AX80" s="134">
        <f>'[9]Final Indices (SA)'!K80</f>
        <v>115.10239128756525</v>
      </c>
      <c r="AY80" s="134">
        <f>'[9]Final Indices (SA)'!L80</f>
        <v>108.76513424741823</v>
      </c>
      <c r="AZ80" s="134">
        <f>'[9]Final Indices (SA)'!M80</f>
        <v>105.82655194056127</v>
      </c>
      <c r="BA80" s="34"/>
      <c r="BB80" s="75">
        <v>39569</v>
      </c>
      <c r="BC80" s="137">
        <f>'[5]Final Indices (SA)'!B80</f>
        <v>88.640681831187308</v>
      </c>
      <c r="BD80" s="137">
        <f>'[5]Final Indices (SA)'!C80</f>
        <v>108.57974146695084</v>
      </c>
      <c r="BE80" s="137">
        <f>'[5]Final Indices (SA)'!D80</f>
        <v>112.64345365288615</v>
      </c>
      <c r="BF80" s="137">
        <f>'[5]Final Indices (SA)'!E80</f>
        <v>96.561823124760878</v>
      </c>
      <c r="BG80" s="137">
        <f>'[5]Final Indices (SA)'!F80</f>
        <v>103.49291983281225</v>
      </c>
      <c r="BH80" s="137">
        <f>'[5]Final Indices (SA)'!G80</f>
        <v>128.74161807053812</v>
      </c>
      <c r="BI80" s="137">
        <f>'[5]Final Indices (SA)'!H80</f>
        <v>114.62756808380871</v>
      </c>
      <c r="BJ80" s="137">
        <f>'[5]Final Indices (SA)'!J80</f>
        <v>114.30944956029016</v>
      </c>
      <c r="BK80" s="137">
        <f>'[5]Final Indices (SA)'!I80</f>
        <v>103.29627812416599</v>
      </c>
      <c r="BL80" s="137">
        <f>'[5]Final Indices (SA)'!K80</f>
        <v>112.33738420530736</v>
      </c>
      <c r="BM80" s="137">
        <f>'[5]Final Indices (SA)'!L80</f>
        <v>109.51189379595924</v>
      </c>
      <c r="BN80" s="137">
        <f>'[5]Final Indices (SA)'!M80</f>
        <v>102.58007629254639</v>
      </c>
      <c r="BO80" s="84">
        <v>39569</v>
      </c>
      <c r="BP80" s="22">
        <f t="shared" si="109"/>
        <v>-0.12612612612612628</v>
      </c>
      <c r="BQ80" s="22">
        <f t="shared" ref="BQ80:BQ111" si="142">(C80/C68)-1</f>
        <v>3.642869273374183E-2</v>
      </c>
      <c r="BR80" s="22">
        <f t="shared" ref="BR80:BR111" si="143">(D80/D68)-1</f>
        <v>-3.943102667383136E-2</v>
      </c>
      <c r="BS80" s="22">
        <f t="shared" ref="BS80:BS111" si="144">(E80/E68)-1</f>
        <v>5.8567387524908421E-2</v>
      </c>
      <c r="BT80" s="22">
        <f t="shared" ref="BT80:BT111" si="145">(F80/F68)-1</f>
        <v>-2.895563516966182E-3</v>
      </c>
      <c r="BU80" s="22">
        <f t="shared" ref="BU80:BU111" si="146">(G80/G68)-1</f>
        <v>1.5272014359757113E-2</v>
      </c>
      <c r="BV80" s="22">
        <f t="shared" ref="BV80:BV111" si="147">(H80/H68)-1</f>
        <v>-1.572655538613954E-2</v>
      </c>
      <c r="BW80" s="22">
        <f t="shared" ref="BW80:BW111" si="148">(I80/I68)-1</f>
        <v>7.5092755455946403E-2</v>
      </c>
      <c r="BX80" s="22">
        <f t="shared" ref="BX80:BX111" si="149">(J80/J68)-1</f>
        <v>2.1884228154161134E-2</v>
      </c>
      <c r="BY80" s="22">
        <f t="shared" ref="BY80:BY111" si="150">(K80/K68)-1</f>
        <v>8.077104633012322E-2</v>
      </c>
      <c r="BZ80" s="22">
        <f t="shared" ref="BZ80:BZ111" si="151">(L80/L68)-1</f>
        <v>-5.448593240531252E-2</v>
      </c>
      <c r="CB80" s="22">
        <f t="shared" si="44"/>
        <v>7.0398589656144317E-3</v>
      </c>
      <c r="CC80" s="22">
        <f t="shared" si="110"/>
        <v>-7.4702503223327388E-2</v>
      </c>
      <c r="CD80" s="22">
        <f t="shared" si="111"/>
        <v>5.0481068894846715E-2</v>
      </c>
      <c r="CE80" s="22">
        <f t="shared" si="112"/>
        <v>-4.757176515098327E-3</v>
      </c>
      <c r="CF80" s="22">
        <f t="shared" si="113"/>
        <v>-8.0015023362978388E-2</v>
      </c>
      <c r="CG80" s="22">
        <f t="shared" si="114"/>
        <v>4.9857605641781211E-2</v>
      </c>
      <c r="CH80" s="22">
        <f t="shared" si="115"/>
        <v>2.8570566030141853E-2</v>
      </c>
      <c r="CI80" s="22">
        <f t="shared" si="116"/>
        <v>-1.8291999972303796E-2</v>
      </c>
      <c r="CJ80" s="22">
        <f t="shared" si="99"/>
        <v>7.6001956853986696E-2</v>
      </c>
      <c r="CK80" s="22">
        <f t="shared" si="100"/>
        <v>1.851027135943073E-2</v>
      </c>
      <c r="CL80" s="22">
        <f t="shared" si="100"/>
        <v>8.5528261848395015E-2</v>
      </c>
      <c r="CM80" s="22">
        <f t="shared" si="100"/>
        <v>-6.173767449854195E-2</v>
      </c>
      <c r="CO80" s="22">
        <f t="shared" si="117"/>
        <v>1.0494979768383317E-2</v>
      </c>
      <c r="CP80" s="22">
        <f t="shared" si="118"/>
        <v>5.1495055595218497E-2</v>
      </c>
      <c r="CQ80" s="22">
        <f t="shared" si="119"/>
        <v>-5.2249586092715239E-2</v>
      </c>
      <c r="CR80" s="22">
        <f t="shared" si="120"/>
        <v>0.20763963217878856</v>
      </c>
      <c r="CS80" s="22">
        <f t="shared" si="121"/>
        <v>7.3168474179573728E-2</v>
      </c>
      <c r="CT80" s="22">
        <f t="shared" si="122"/>
        <v>2.669289424870902E-2</v>
      </c>
      <c r="CU80" s="22">
        <f t="shared" si="123"/>
        <v>3.1483517789553384E-2</v>
      </c>
      <c r="CV80" s="22">
        <f t="shared" si="102"/>
        <v>9.3591235407494811E-2</v>
      </c>
      <c r="CW80" s="22">
        <f t="shared" si="103"/>
        <v>5.2608593130489378E-2</v>
      </c>
      <c r="CX80" s="22">
        <f t="shared" si="103"/>
        <v>8.9914161437463447E-2</v>
      </c>
      <c r="CY80" s="22">
        <f t="shared" si="103"/>
        <v>-3.4227987512128855E-2</v>
      </c>
      <c r="DA80" s="36">
        <f t="shared" si="124"/>
        <v>-3.526701197204829E-2</v>
      </c>
      <c r="DB80" s="36">
        <f t="shared" si="125"/>
        <v>-0.154946657007343</v>
      </c>
      <c r="DC80" s="36">
        <f t="shared" si="126"/>
        <v>7.4830467513971488E-2</v>
      </c>
      <c r="DD80" s="36">
        <f t="shared" si="127"/>
        <v>-5.013235996052634E-2</v>
      </c>
      <c r="DE80" s="36">
        <f t="shared" si="128"/>
        <v>-0.10314618023681488</v>
      </c>
      <c r="DF80" s="36">
        <f t="shared" si="129"/>
        <v>8.4813556011853475E-2</v>
      </c>
      <c r="DG80" s="36">
        <f t="shared" si="130"/>
        <v>9.8243884889819277E-3</v>
      </c>
      <c r="DH80" s="36">
        <f t="shared" si="131"/>
        <v>-6.2091080606137772E-2</v>
      </c>
      <c r="DI80" s="36">
        <f t="shared" si="105"/>
        <v>1.2231855478584963E-2</v>
      </c>
      <c r="DJ80" s="36">
        <f t="shared" si="106"/>
        <v>-1.0209270037857099E-2</v>
      </c>
      <c r="DK80" s="36">
        <f t="shared" si="106"/>
        <v>7.1875293615095037E-2</v>
      </c>
      <c r="DL80" s="36">
        <f t="shared" si="106"/>
        <v>-7.6580329952476989E-2</v>
      </c>
      <c r="DN80" s="9">
        <f>'[10]S_Index G_Rates'!K87</f>
        <v>134.94731159143419</v>
      </c>
      <c r="DO80" s="9">
        <f t="shared" si="107"/>
        <v>83.657717893584021</v>
      </c>
      <c r="DQ80" s="9">
        <v>141.82286450135925</v>
      </c>
      <c r="DR80" s="9" t="e">
        <f>'[10]S_Index G_Rates'!H106</f>
        <v>#REF!</v>
      </c>
      <c r="DS80" s="9"/>
      <c r="DT80" s="9"/>
      <c r="DU80" s="91">
        <f t="shared" si="45"/>
        <v>-5.5502508040125909E-2</v>
      </c>
      <c r="DV80" s="91">
        <f t="shared" ref="DV80:EF80" si="152">(BD80/BD68)-1</f>
        <v>3.1961931198572602E-2</v>
      </c>
      <c r="DW80" s="91">
        <f t="shared" si="152"/>
        <v>4.3437160696614407E-2</v>
      </c>
      <c r="DX80" s="91">
        <f t="shared" si="152"/>
        <v>-3.0491983607967788E-2</v>
      </c>
      <c r="DY80" s="91">
        <f t="shared" si="152"/>
        <v>-2.0849574419383399E-2</v>
      </c>
      <c r="DZ80" s="91">
        <f t="shared" si="152"/>
        <v>4.8048173655306448E-2</v>
      </c>
      <c r="EA80" s="91">
        <f t="shared" si="152"/>
        <v>-7.5734899455592863E-4</v>
      </c>
      <c r="EB80" s="91">
        <f t="shared" si="152"/>
        <v>-8.3879989212899408E-2</v>
      </c>
      <c r="EC80" s="91">
        <f t="shared" si="152"/>
        <v>7.3074050519008393E-2</v>
      </c>
      <c r="ED80" s="91">
        <f t="shared" si="152"/>
        <v>5.9851148935239351E-3</v>
      </c>
      <c r="EE80" s="91">
        <f t="shared" si="152"/>
        <v>2.1246532209505009E-2</v>
      </c>
      <c r="EF80" s="91">
        <f t="shared" si="152"/>
        <v>-1.4943911028968082E-2</v>
      </c>
    </row>
    <row r="81" spans="1:136" x14ac:dyDescent="0.25">
      <c r="A81" s="72">
        <f>'[6]SEA Index'!A80</f>
        <v>39600</v>
      </c>
      <c r="B81" s="63">
        <f>'[6]SEA Index'!B80</f>
        <v>75.341348734874003</v>
      </c>
      <c r="C81" s="73">
        <f>'[6]SEA Index'!C80</f>
        <v>113.62499555445602</v>
      </c>
      <c r="D81" s="73">
        <f>'[6]SEA Index'!D80</f>
        <v>100.89100119602683</v>
      </c>
      <c r="E81" s="73">
        <f>'[6]SEA Index'!E80</f>
        <v>129.98372994605336</v>
      </c>
      <c r="F81" s="73">
        <f>'[6]SEA Index'!F80</f>
        <v>111.0966729006639</v>
      </c>
      <c r="G81" s="73">
        <f>'[6]SEA Index'!G80</f>
        <v>117.5300088810304</v>
      </c>
      <c r="H81" s="73">
        <f>'[6]SEA Index'!H80</f>
        <v>116.12402124844741</v>
      </c>
      <c r="I81" s="73">
        <f>'[6]SEA Index'!I80</f>
        <v>129.09648540324159</v>
      </c>
      <c r="J81" s="73">
        <f>'[6]SEA Index'!J80</f>
        <v>115.25847278835906</v>
      </c>
      <c r="K81" s="73">
        <f>'[6]SEA Index'!K80</f>
        <v>118.26449122362401</v>
      </c>
      <c r="L81" s="73">
        <f>'[6]SEA Index'!L80</f>
        <v>97.622786961473736</v>
      </c>
      <c r="N81" s="74">
        <v>39600</v>
      </c>
      <c r="O81" s="43">
        <f>'[2]Final Indices (SA)'!B81</f>
        <v>109.3865036992668</v>
      </c>
      <c r="P81" s="43">
        <f>'[2]Final Indices (SA)'!C81</f>
        <v>93.737988756787175</v>
      </c>
      <c r="Q81" s="43">
        <f>'[2]Final Indices (SA)'!D81</f>
        <v>113.535145234268</v>
      </c>
      <c r="R81" s="43">
        <f>'[2]Final Indices (SA)'!E81</f>
        <v>109.41295024189689</v>
      </c>
      <c r="S81" s="43">
        <f>'[2]Final Indices (SA)'!F81</f>
        <v>114.75903423855057</v>
      </c>
      <c r="T81" s="43">
        <f>'[2]Final Indices (SA)'!G81</f>
        <v>128.22311272318936</v>
      </c>
      <c r="U81" s="43">
        <f>'[2]Final Indices (SA)'!H81</f>
        <v>119.95406990624512</v>
      </c>
      <c r="V81" s="43">
        <f>'[2]Final Indices (SA)'!I81</f>
        <v>123.24310366413779</v>
      </c>
      <c r="W81" s="43">
        <f>'[2]Final Indices (SA)'!J81</f>
        <v>120.30438286246236</v>
      </c>
      <c r="X81" s="43">
        <f>'[2]Final Indices (SA)'!K81</f>
        <v>119.70864342733887</v>
      </c>
      <c r="Y81" s="43">
        <f>'[2]Final Indices (SA)'!L81</f>
        <v>116.29295080228377</v>
      </c>
      <c r="Z81" s="43">
        <f>'[2]Final Indices (SA)'!M81</f>
        <v>102.93714503027988</v>
      </c>
      <c r="AA81" s="33"/>
      <c r="AB81" s="74">
        <v>39600</v>
      </c>
      <c r="AC81" s="9">
        <f>'[3]Seasonal Adjustment'!$G80</f>
        <v>99.578395218470988</v>
      </c>
      <c r="AD81" s="43">
        <f>'[8]Final Indices (SA)'!C81</f>
        <v>114.21709258748535</v>
      </c>
      <c r="AE81" s="9">
        <f>'[3]Seasonal Adjustment'!$U80</f>
        <v>119.18754862156744</v>
      </c>
      <c r="AF81" s="9">
        <f>'[3]Final Indices (SA)'!E81</f>
        <v>111.22349750619431</v>
      </c>
      <c r="AG81" s="9">
        <f>'[3]Final Indices (SA)'!F81</f>
        <v>135.2579491806537</v>
      </c>
      <c r="AH81" s="9">
        <f>'[3]Final Indices (SA)'!G81</f>
        <v>123.33723692051095</v>
      </c>
      <c r="AI81" s="9">
        <f>'[3]Final Indices (SA)'!H81</f>
        <v>125.35004787431154</v>
      </c>
      <c r="AJ81" s="9">
        <f>'[3]Final Indices (SA)'!I81</f>
        <v>97.059690462393974</v>
      </c>
      <c r="AK81" s="9">
        <f>'[3]Final Indices (SA)'!J81</f>
        <v>116.03744049995379</v>
      </c>
      <c r="AL81" s="9">
        <f>'[3]Final Indices (SA)'!K81</f>
        <v>115.06589252512549</v>
      </c>
      <c r="AM81" s="9">
        <f>'[3]Final Indices (SA)'!L81</f>
        <v>100.84434053698072</v>
      </c>
      <c r="AN81" s="74">
        <v>39600</v>
      </c>
      <c r="AO81" s="134">
        <f>'[9]Final Indices (SA)'!B81</f>
        <v>77.481706577168666</v>
      </c>
      <c r="AP81" s="134">
        <f>'[9]Final Indices (SA)'!C81</f>
        <v>77.650449969061341</v>
      </c>
      <c r="AQ81" s="134">
        <f>'[9]Final Indices (SA)'!D81</f>
        <v>116.01738988932253</v>
      </c>
      <c r="AR81" s="134">
        <f>'[9]Final Indices (SA)'!E81</f>
        <v>100.71516082772359</v>
      </c>
      <c r="AS81" s="134">
        <f>'[9]Final Indices (SA)'!F81</f>
        <v>83.079167376385286</v>
      </c>
      <c r="AT81" s="134">
        <f>'[9]Final Indices (SA)'!G81</f>
        <v>160.44382887298369</v>
      </c>
      <c r="AU81" s="134">
        <f>'[9]Final Indices (SA)'!H81</f>
        <v>128.19945837439232</v>
      </c>
      <c r="AV81" s="134">
        <f>'[9]Final Indices (SA)'!I81</f>
        <v>122.93044071389164</v>
      </c>
      <c r="AW81" s="134">
        <f>'[9]Final Indices (SA)'!J81</f>
        <v>117.86105382471158</v>
      </c>
      <c r="AX81" s="134">
        <f>'[9]Final Indices (SA)'!K81</f>
        <v>115.58425919044625</v>
      </c>
      <c r="AY81" s="134">
        <f>'[9]Final Indices (SA)'!L81</f>
        <v>111.07135660412813</v>
      </c>
      <c r="AZ81" s="134">
        <f>'[9]Final Indices (SA)'!M81</f>
        <v>104.06306605437679</v>
      </c>
      <c r="BA81" s="34"/>
      <c r="BB81" s="75">
        <v>39600</v>
      </c>
      <c r="BC81" s="137">
        <f>'[5]Final Indices (SA)'!B81</f>
        <v>91.476200580241581</v>
      </c>
      <c r="BD81" s="137">
        <f>'[5]Final Indices (SA)'!C81</f>
        <v>106.14344226018707</v>
      </c>
      <c r="BE81" s="137">
        <f>'[5]Final Indices (SA)'!D81</f>
        <v>112.57560334356475</v>
      </c>
      <c r="BF81" s="137">
        <f>'[5]Final Indices (SA)'!E81</f>
        <v>94.030075392591982</v>
      </c>
      <c r="BG81" s="137">
        <f>'[5]Final Indices (SA)'!F81</f>
        <v>99.312774857862919</v>
      </c>
      <c r="BH81" s="137">
        <f>'[5]Final Indices (SA)'!G81</f>
        <v>128.55100699529891</v>
      </c>
      <c r="BI81" s="137">
        <f>'[5]Final Indices (SA)'!H81</f>
        <v>113.25105395486938</v>
      </c>
      <c r="BJ81" s="137">
        <f>'[5]Final Indices (SA)'!J81</f>
        <v>111.85117761876695</v>
      </c>
      <c r="BK81" s="137">
        <f>'[5]Final Indices (SA)'!I81</f>
        <v>103.45639852990632</v>
      </c>
      <c r="BL81" s="137">
        <f>'[5]Final Indices (SA)'!K81</f>
        <v>111.5580505956321</v>
      </c>
      <c r="BM81" s="137">
        <f>'[5]Final Indices (SA)'!L81</f>
        <v>111.76361799621669</v>
      </c>
      <c r="BN81" s="137">
        <f>'[5]Final Indices (SA)'!M81</f>
        <v>99.816069482833342</v>
      </c>
      <c r="BO81" s="84">
        <v>39600</v>
      </c>
      <c r="BP81" s="22">
        <f t="shared" si="109"/>
        <v>-0.13426464881645339</v>
      </c>
      <c r="BQ81" s="22">
        <f t="shared" si="142"/>
        <v>2.4654070346727064E-2</v>
      </c>
      <c r="BR81" s="22">
        <f t="shared" si="143"/>
        <v>-6.3479817180699727E-2</v>
      </c>
      <c r="BS81" s="22">
        <f t="shared" si="144"/>
        <v>4.5462569467023872E-2</v>
      </c>
      <c r="BT81" s="22">
        <f t="shared" si="145"/>
        <v>-1.6113312975115424E-2</v>
      </c>
      <c r="BU81" s="22">
        <f t="shared" si="146"/>
        <v>-2.2916002531391921E-2</v>
      </c>
      <c r="BV81" s="22">
        <f t="shared" si="147"/>
        <v>-4.9455686535306853E-2</v>
      </c>
      <c r="BW81" s="22">
        <f t="shared" si="148"/>
        <v>8.769165347661656E-2</v>
      </c>
      <c r="BX81" s="22">
        <f t="shared" si="149"/>
        <v>5.1062363953391365E-3</v>
      </c>
      <c r="BY81" s="22">
        <f t="shared" si="150"/>
        <v>7.2398969360736087E-2</v>
      </c>
      <c r="BZ81" s="22">
        <f t="shared" si="151"/>
        <v>-6.2749718050839731E-2</v>
      </c>
      <c r="CB81" s="22">
        <f t="shared" ref="CB81:CB91" si="153">((O81/O69)-1)</f>
        <v>-7.8009477578712128E-3</v>
      </c>
      <c r="CC81" s="22">
        <f t="shared" si="110"/>
        <v>-7.7371108287432877E-2</v>
      </c>
      <c r="CD81" s="22">
        <f t="shared" si="111"/>
        <v>4.1555710409813207E-2</v>
      </c>
      <c r="CE81" s="22">
        <f t="shared" si="112"/>
        <v>-1.2901035477847489E-2</v>
      </c>
      <c r="CF81" s="22">
        <f t="shared" si="113"/>
        <v>-0.10866599459058801</v>
      </c>
      <c r="CG81" s="22">
        <f t="shared" si="114"/>
        <v>3.4436495190330207E-2</v>
      </c>
      <c r="CH81" s="22">
        <f t="shared" si="115"/>
        <v>2.0863721344611452E-2</v>
      </c>
      <c r="CI81" s="22">
        <f t="shared" si="116"/>
        <v>-2.1128283279161941E-2</v>
      </c>
      <c r="CJ81" s="22">
        <f t="shared" si="99"/>
        <v>6.3154173765097132E-2</v>
      </c>
      <c r="CK81" s="22">
        <f t="shared" si="100"/>
        <v>9.8268335102411619E-3</v>
      </c>
      <c r="CL81" s="22">
        <f t="shared" si="100"/>
        <v>8.3765035406578425E-2</v>
      </c>
      <c r="CM81" s="22">
        <f t="shared" si="100"/>
        <v>-6.8223461249235617E-2</v>
      </c>
      <c r="CO81" s="22">
        <f t="shared" si="117"/>
        <v>-1.9425340779783196E-2</v>
      </c>
      <c r="CP81" s="22">
        <f t="shared" si="118"/>
        <v>3.8505303313513428E-2</v>
      </c>
      <c r="CQ81" s="22">
        <f t="shared" si="119"/>
        <v>-0.12552460892789008</v>
      </c>
      <c r="CR81" s="22">
        <f t="shared" si="120"/>
        <v>5.6222464222946744E-2</v>
      </c>
      <c r="CS81" s="22">
        <f t="shared" si="121"/>
        <v>8.0244141847803485E-2</v>
      </c>
      <c r="CT81" s="22">
        <f t="shared" si="122"/>
        <v>2.2056199874244786E-2</v>
      </c>
      <c r="CU81" s="22">
        <f t="shared" si="123"/>
        <v>1.0814747838452377E-2</v>
      </c>
      <c r="CV81" s="22">
        <f t="shared" si="102"/>
        <v>0.12747307811938691</v>
      </c>
      <c r="CW81" s="22">
        <f t="shared" si="103"/>
        <v>4.5748555849025596E-2</v>
      </c>
      <c r="CX81" s="22">
        <f t="shared" si="103"/>
        <v>7.8406954735242174E-2</v>
      </c>
      <c r="CY81" s="22">
        <f t="shared" si="103"/>
        <v>-3.0283928291462536E-2</v>
      </c>
      <c r="DA81" s="36">
        <f t="shared" si="124"/>
        <v>-0.13695708171844168</v>
      </c>
      <c r="DB81" s="36">
        <f t="shared" si="125"/>
        <v>-0.10514927839484856</v>
      </c>
      <c r="DC81" s="36">
        <f t="shared" si="126"/>
        <v>6.9457021837653121E-2</v>
      </c>
      <c r="DD81" s="36">
        <f t="shared" si="127"/>
        <v>-5.2366987850858582E-2</v>
      </c>
      <c r="DE81" s="36">
        <f t="shared" si="128"/>
        <v>-0.16088915142987703</v>
      </c>
      <c r="DF81" s="36">
        <f t="shared" si="129"/>
        <v>7.2516024002688306E-2</v>
      </c>
      <c r="DG81" s="36">
        <f t="shared" si="130"/>
        <v>1.7037752833821695E-2</v>
      </c>
      <c r="DH81" s="36">
        <f t="shared" si="131"/>
        <v>-7.208338824472138E-2</v>
      </c>
      <c r="DI81" s="36">
        <f t="shared" si="105"/>
        <v>2.8292459512459844E-2</v>
      </c>
      <c r="DJ81" s="36">
        <f t="shared" si="106"/>
        <v>-1.0949563969685272E-2</v>
      </c>
      <c r="DK81" s="36">
        <f t="shared" si="106"/>
        <v>7.8413928538540345E-2</v>
      </c>
      <c r="DL81" s="36">
        <f t="shared" si="106"/>
        <v>-8.2865669798358854E-2</v>
      </c>
      <c r="DN81" s="9">
        <f>'[10]S_Index G_Rates'!K88</f>
        <v>131.30243831780055</v>
      </c>
      <c r="DO81" s="9">
        <f t="shared" si="107"/>
        <v>81.398156169177923</v>
      </c>
      <c r="DQ81" s="9">
        <v>143.3681499499213</v>
      </c>
      <c r="DR81" s="9" t="e">
        <f>'[10]S_Index G_Rates'!H107</f>
        <v>#REF!</v>
      </c>
      <c r="DS81" s="9"/>
      <c r="DT81" s="9"/>
      <c r="DU81" s="91">
        <f t="shared" ref="DU81:DU108" si="154">(BC81/BC69)-1</f>
        <v>-2.4183393947543319E-2</v>
      </c>
      <c r="DV81" s="91">
        <f t="shared" ref="DV81:EF81" si="155">(BD81/BD69)-1</f>
        <v>5.6738843361614499E-3</v>
      </c>
      <c r="DW81" s="91">
        <f t="shared" si="155"/>
        <v>3.6280912154227796E-2</v>
      </c>
      <c r="DX81" s="91">
        <f t="shared" si="155"/>
        <v>-6.1849925705795061E-2</v>
      </c>
      <c r="DY81" s="91">
        <f t="shared" si="155"/>
        <v>-9.4463728282396131E-2</v>
      </c>
      <c r="DZ81" s="91">
        <f t="shared" si="155"/>
        <v>4.4436800728496983E-2</v>
      </c>
      <c r="EA81" s="91">
        <f t="shared" si="155"/>
        <v>-7.9275650927955743E-3</v>
      </c>
      <c r="EB81" s="91">
        <f t="shared" si="155"/>
        <v>-0.11940708322387261</v>
      </c>
      <c r="EC81" s="91">
        <f t="shared" si="155"/>
        <v>8.3961773719468002E-2</v>
      </c>
      <c r="ED81" s="91">
        <f t="shared" si="155"/>
        <v>-5.9255365708295038E-3</v>
      </c>
      <c r="EE81" s="91">
        <f t="shared" si="155"/>
        <v>2.6039194326748616E-2</v>
      </c>
      <c r="EF81" s="91">
        <f t="shared" si="155"/>
        <v>-3.1153518378556955E-2</v>
      </c>
    </row>
    <row r="82" spans="1:136" x14ac:dyDescent="0.25">
      <c r="A82" s="72">
        <f>'[6]SEA Index'!A81</f>
        <v>39630</v>
      </c>
      <c r="B82" s="63">
        <f>'[6]SEA Index'!B81</f>
        <v>73.538235313293299</v>
      </c>
      <c r="C82" s="73">
        <f>'[6]SEA Index'!C81</f>
        <v>115.09777114274137</v>
      </c>
      <c r="D82" s="73">
        <f>'[6]SEA Index'!D81</f>
        <v>101.32224369594728</v>
      </c>
      <c r="E82" s="73">
        <f>'[6]SEA Index'!E81</f>
        <v>128.85852134105554</v>
      </c>
      <c r="F82" s="73">
        <f>'[6]SEA Index'!F81</f>
        <v>110.46435087445624</v>
      </c>
      <c r="G82" s="73">
        <f>'[6]SEA Index'!G81</f>
        <v>115.19029041938403</v>
      </c>
      <c r="H82" s="73">
        <f>'[6]SEA Index'!H81</f>
        <v>114.88643560154411</v>
      </c>
      <c r="I82" s="73">
        <f>'[6]SEA Index'!I81</f>
        <v>131.06215657697038</v>
      </c>
      <c r="J82" s="73">
        <f>'[6]SEA Index'!J81</f>
        <v>115.3086486234607</v>
      </c>
      <c r="K82" s="73">
        <f>'[6]SEA Index'!K81</f>
        <v>119.27586446926892</v>
      </c>
      <c r="L82" s="73">
        <f>'[6]SEA Index'!L81</f>
        <v>96.837154265609911</v>
      </c>
      <c r="N82" s="74">
        <v>39630</v>
      </c>
      <c r="O82" s="43">
        <f>'[2]Final Indices (SA)'!B82</f>
        <v>109.50078750086972</v>
      </c>
      <c r="P82" s="43">
        <f>'[2]Final Indices (SA)'!C82</f>
        <v>94.781718244707506</v>
      </c>
      <c r="Q82" s="43">
        <f>'[2]Final Indices (SA)'!D82</f>
        <v>115.51096876367451</v>
      </c>
      <c r="R82" s="43">
        <f>'[2]Final Indices (SA)'!E82</f>
        <v>110.48132064239391</v>
      </c>
      <c r="S82" s="43">
        <f>'[2]Final Indices (SA)'!F82</f>
        <v>109.3447001256956</v>
      </c>
      <c r="T82" s="43">
        <f>'[2]Final Indices (SA)'!G82</f>
        <v>126.47331561362786</v>
      </c>
      <c r="U82" s="43">
        <f>'[2]Final Indices (SA)'!H82</f>
        <v>119.06828497792281</v>
      </c>
      <c r="V82" s="43">
        <f>'[2]Final Indices (SA)'!I82</f>
        <v>120.68870489246369</v>
      </c>
      <c r="W82" s="43">
        <f>'[2]Final Indices (SA)'!J82</f>
        <v>126.93078179010213</v>
      </c>
      <c r="X82" s="43">
        <f>'[2]Final Indices (SA)'!K82</f>
        <v>119.51678660795643</v>
      </c>
      <c r="Y82" s="43">
        <f>'[2]Final Indices (SA)'!L82</f>
        <v>117.06770697232191</v>
      </c>
      <c r="Z82" s="43">
        <f>'[2]Final Indices (SA)'!M82</f>
        <v>102.09201982252334</v>
      </c>
      <c r="AA82" s="33"/>
      <c r="AB82" s="74">
        <v>39630</v>
      </c>
      <c r="AC82" s="9">
        <f>'[3]Seasonal Adjustment'!$G81</f>
        <v>98.253401284649314</v>
      </c>
      <c r="AD82" s="43">
        <f>'[8]Final Indices (SA)'!C82</f>
        <v>116.0514557174111</v>
      </c>
      <c r="AE82" s="9">
        <f>'[3]Seasonal Adjustment'!$U81</f>
        <v>120.35744823336027</v>
      </c>
      <c r="AF82" s="9">
        <f>'[3]Final Indices (SA)'!E82</f>
        <v>102.34715138963239</v>
      </c>
      <c r="AG82" s="9">
        <f>'[3]Final Indices (SA)'!F82</f>
        <v>135.00074871313171</v>
      </c>
      <c r="AH82" s="9">
        <f>'[3]Final Indices (SA)'!G82</f>
        <v>122.40230668414044</v>
      </c>
      <c r="AI82" s="9">
        <f>'[3]Final Indices (SA)'!H82</f>
        <v>124.34240024314195</v>
      </c>
      <c r="AJ82" s="9">
        <f>'[3]Final Indices (SA)'!I82</f>
        <v>99.098861374679487</v>
      </c>
      <c r="AK82" s="9">
        <f>'[3]Final Indices (SA)'!J82</f>
        <v>116.0293152203913</v>
      </c>
      <c r="AL82" s="9">
        <f>'[3]Final Indices (SA)'!K82</f>
        <v>115.75749809654046</v>
      </c>
      <c r="AM82" s="9">
        <f>'[3]Final Indices (SA)'!L82</f>
        <v>100.23481599751246</v>
      </c>
      <c r="AN82" s="74">
        <v>39630</v>
      </c>
      <c r="AO82" s="134">
        <f>'[9]Final Indices (SA)'!B82</f>
        <v>82.675034248572118</v>
      </c>
      <c r="AP82" s="134">
        <f>'[9]Final Indices (SA)'!C82</f>
        <v>78.610350181468277</v>
      </c>
      <c r="AQ82" s="134">
        <f>'[9]Final Indices (SA)'!D82</f>
        <v>118.77584689127798</v>
      </c>
      <c r="AR82" s="134">
        <f>'[9]Final Indices (SA)'!E82</f>
        <v>101.5373604250326</v>
      </c>
      <c r="AS82" s="134">
        <f>'[9]Final Indices (SA)'!F82</f>
        <v>83.153160120159342</v>
      </c>
      <c r="AT82" s="134">
        <f>'[9]Final Indices (SA)'!G82</f>
        <v>158.5722952461611</v>
      </c>
      <c r="AU82" s="134">
        <f>'[9]Final Indices (SA)'!H82</f>
        <v>129.54650075006137</v>
      </c>
      <c r="AV82" s="134">
        <f>'[9]Final Indices (SA)'!I82</f>
        <v>120.19619765926764</v>
      </c>
      <c r="AW82" s="134">
        <f>'[9]Final Indices (SA)'!J82</f>
        <v>126.95901048683835</v>
      </c>
      <c r="AX82" s="134">
        <f>'[9]Final Indices (SA)'!K82</f>
        <v>117.43979547635158</v>
      </c>
      <c r="AY82" s="134">
        <f>'[9]Final Indices (SA)'!L82</f>
        <v>111.42824837521987</v>
      </c>
      <c r="AZ82" s="134">
        <f>'[9]Final Indices (SA)'!M82</f>
        <v>105.39499380883079</v>
      </c>
      <c r="BA82" s="34"/>
      <c r="BB82" s="75">
        <v>39630</v>
      </c>
      <c r="BC82" s="137">
        <f>'[5]Final Indices (SA)'!B82</f>
        <v>92.728623468646219</v>
      </c>
      <c r="BD82" s="137">
        <f>'[5]Final Indices (SA)'!C82</f>
        <v>107.38577200215715</v>
      </c>
      <c r="BE82" s="137">
        <f>'[5]Final Indices (SA)'!D82</f>
        <v>114.04083486766343</v>
      </c>
      <c r="BF82" s="137">
        <f>'[5]Final Indices (SA)'!E82</f>
        <v>93.20387291664386</v>
      </c>
      <c r="BG82" s="137">
        <f>'[5]Final Indices (SA)'!F82</f>
        <v>95.38980657222038</v>
      </c>
      <c r="BH82" s="137">
        <f>'[5]Final Indices (SA)'!G82</f>
        <v>127.72476893151797</v>
      </c>
      <c r="BI82" s="137">
        <f>'[5]Final Indices (SA)'!H82</f>
        <v>112.1317270237445</v>
      </c>
      <c r="BJ82" s="137">
        <f>'[5]Final Indices (SA)'!J82</f>
        <v>109.13247757611822</v>
      </c>
      <c r="BK82" s="137">
        <f>'[5]Final Indices (SA)'!I82</f>
        <v>116.07408697170973</v>
      </c>
      <c r="BL82" s="137">
        <f>'[5]Final Indices (SA)'!K82</f>
        <v>112.91237348228266</v>
      </c>
      <c r="BM82" s="137">
        <f>'[5]Final Indices (SA)'!L82</f>
        <v>112.12581069917606</v>
      </c>
      <c r="BN82" s="137">
        <f>'[5]Final Indices (SA)'!M82</f>
        <v>100.7015001971463</v>
      </c>
      <c r="BO82" s="84">
        <v>39630</v>
      </c>
      <c r="BP82" s="22">
        <f>(B82/B70)-1</f>
        <v>-0.16277345198368554</v>
      </c>
      <c r="BQ82" s="22">
        <f t="shared" si="142"/>
        <v>4.7324627235866501E-2</v>
      </c>
      <c r="BR82" s="22">
        <f t="shared" si="143"/>
        <v>-4.8847535414312637E-2</v>
      </c>
      <c r="BS82" s="22">
        <f t="shared" si="144"/>
        <v>5.2819429290929421E-2</v>
      </c>
      <c r="BT82" s="22">
        <f t="shared" si="145"/>
        <v>-2.6623738468206093E-2</v>
      </c>
      <c r="BU82" s="22">
        <f t="shared" si="146"/>
        <v>-3.4464143768717981E-2</v>
      </c>
      <c r="BV82" s="22">
        <f t="shared" si="147"/>
        <v>-7.0591279497095871E-2</v>
      </c>
      <c r="BW82" s="22">
        <f t="shared" si="148"/>
        <v>0.12575860091060664</v>
      </c>
      <c r="BX82" s="22">
        <f t="shared" si="149"/>
        <v>1.0123175712715815E-2</v>
      </c>
      <c r="BY82" s="22">
        <f t="shared" si="150"/>
        <v>9.636435872639626E-2</v>
      </c>
      <c r="BZ82" s="22">
        <f t="shared" si="151"/>
        <v>-7.8661060374001335E-2</v>
      </c>
      <c r="CB82" s="22">
        <f t="shared" si="153"/>
        <v>1.8289228816220637E-2</v>
      </c>
      <c r="CC82" s="22">
        <f>(P82/P70)-1</f>
        <v>-6.2890096253676031E-2</v>
      </c>
      <c r="CD82" s="22">
        <f t="shared" si="111"/>
        <v>6.4030113296817737E-2</v>
      </c>
      <c r="CE82" s="22">
        <f t="shared" si="112"/>
        <v>2.564102564102555E-3</v>
      </c>
      <c r="CF82" s="22">
        <f t="shared" si="113"/>
        <v>-0.15865313936142866</v>
      </c>
      <c r="CG82" s="22">
        <f t="shared" si="114"/>
        <v>3.4234024119204065E-3</v>
      </c>
      <c r="CH82" s="22">
        <f t="shared" si="115"/>
        <v>1.3765868558322181E-2</v>
      </c>
      <c r="CI82" s="22">
        <f t="shared" si="116"/>
        <v>-4.2845114417180863E-2</v>
      </c>
      <c r="CJ82" s="22">
        <f t="shared" si="99"/>
        <v>0.10889085372228569</v>
      </c>
      <c r="CK82" s="22">
        <f>(X82/X70)-1</f>
        <v>6.2901013432090647E-3</v>
      </c>
      <c r="CL82" s="22">
        <f>(Y82/Y70)-1</f>
        <v>8.6727849125975975E-2</v>
      </c>
      <c r="CM82" s="22">
        <f>(Z82/Z70)-1</f>
        <v>-7.4018299841548063E-2</v>
      </c>
      <c r="CO82" s="22">
        <f>(AC82/AC70)-1</f>
        <v>-5.3690629584680183E-2</v>
      </c>
      <c r="CP82" s="22">
        <f t="shared" si="118"/>
        <v>6.6726827732560556E-2</v>
      </c>
      <c r="CQ82" s="22">
        <f t="shared" si="119"/>
        <v>-0.10419847328244258</v>
      </c>
      <c r="CR82" s="22">
        <f t="shared" si="120"/>
        <v>-3.4582253398747209E-2</v>
      </c>
      <c r="CS82" s="22">
        <f t="shared" si="121"/>
        <v>7.5247550248338069E-2</v>
      </c>
      <c r="CT82" s="22">
        <f t="shared" si="122"/>
        <v>1.3830102487578655E-2</v>
      </c>
      <c r="CU82" s="22">
        <f t="shared" si="123"/>
        <v>4.8708646313466719E-3</v>
      </c>
      <c r="CV82" s="22">
        <f t="shared" si="102"/>
        <v>0.12766099628410221</v>
      </c>
      <c r="CW82" s="22">
        <f>(AK82/AK70)-1</f>
        <v>4.6280056036298145E-2</v>
      </c>
      <c r="CX82" s="22">
        <f>(AL82/AL70)-1</f>
        <v>9.143802558953551E-2</v>
      </c>
      <c r="CY82" s="22">
        <f>(AM82/AM70)-1</f>
        <v>-4.1374744597931001E-2</v>
      </c>
      <c r="DA82" s="36">
        <f t="shared" si="124"/>
        <v>-0.11875334474529942</v>
      </c>
      <c r="DB82" s="36">
        <f t="shared" si="125"/>
        <v>-0.10435537720205712</v>
      </c>
      <c r="DC82" s="36">
        <f t="shared" si="126"/>
        <v>0.1015305844661778</v>
      </c>
      <c r="DD82" s="36">
        <f t="shared" si="127"/>
        <v>-5.2437525604260515E-2</v>
      </c>
      <c r="DE82" s="36">
        <f t="shared" si="128"/>
        <v>-0.163673354006178</v>
      </c>
      <c r="DF82" s="36">
        <f t="shared" si="129"/>
        <v>6.3993346610762059E-2</v>
      </c>
      <c r="DG82" s="36">
        <f t="shared" si="130"/>
        <v>2.9490575268442898E-2</v>
      </c>
      <c r="DH82" s="36">
        <f t="shared" si="131"/>
        <v>-7.8448915504563788E-2</v>
      </c>
      <c r="DI82" s="36">
        <f t="shared" si="105"/>
        <v>0.11619981826561321</v>
      </c>
      <c r="DJ82" s="36">
        <f t="shared" si="106"/>
        <v>8.1761283399028883E-3</v>
      </c>
      <c r="DK82" s="36">
        <f t="shared" si="106"/>
        <v>8.1817728327953754E-2</v>
      </c>
      <c r="DL82" s="36">
        <f t="shared" si="106"/>
        <v>-6.807209575116735E-2</v>
      </c>
      <c r="DN82" s="9">
        <f>'[10]S_Index G_Rates'!K89</f>
        <v>134.431174959674</v>
      </c>
      <c r="DO82" s="9">
        <f t="shared" si="107"/>
        <v>83.337749957764245</v>
      </c>
      <c r="DQ82" s="9">
        <v>146.88796680497924</v>
      </c>
      <c r="DR82" s="9" t="e">
        <f>'[10]S_Index G_Rates'!H108</f>
        <v>#REF!</v>
      </c>
      <c r="DS82" s="9"/>
      <c r="DT82" s="9"/>
      <c r="DU82" s="91">
        <f t="shared" si="154"/>
        <v>-3.1340362317773263E-3</v>
      </c>
      <c r="DV82" s="91">
        <f t="shared" ref="DV82:EF82" si="156">(BD82/BD70)-1</f>
        <v>4.1399742213501289E-2</v>
      </c>
      <c r="DW82" s="91">
        <f t="shared" si="156"/>
        <v>5.4517818485951386E-2</v>
      </c>
      <c r="DX82" s="91">
        <f t="shared" si="156"/>
        <v>-6.740740740740736E-2</v>
      </c>
      <c r="DY82" s="91">
        <f t="shared" si="156"/>
        <v>-8.2242645775045919E-2</v>
      </c>
      <c r="DZ82" s="91">
        <f t="shared" si="156"/>
        <v>3.1337381696371791E-2</v>
      </c>
      <c r="EA82" s="91">
        <f t="shared" si="156"/>
        <v>-1.5920881619098659E-2</v>
      </c>
      <c r="EB82" s="91">
        <f t="shared" si="156"/>
        <v>-0.11141738059597872</v>
      </c>
      <c r="EC82" s="91">
        <f t="shared" si="156"/>
        <v>0.11265578491380324</v>
      </c>
      <c r="ED82" s="91">
        <f t="shared" si="156"/>
        <v>4.3906810984992717E-3</v>
      </c>
      <c r="EE82" s="91">
        <f t="shared" si="156"/>
        <v>3.6414298039294968E-2</v>
      </c>
      <c r="EF82" s="91">
        <f t="shared" si="156"/>
        <v>-3.0898470815559409E-2</v>
      </c>
    </row>
    <row r="83" spans="1:136" x14ac:dyDescent="0.25">
      <c r="A83" s="72">
        <f>'[6]SEA Index'!A82</f>
        <v>39661</v>
      </c>
      <c r="B83" s="63">
        <f>'[6]SEA Index'!B82</f>
        <v>75.800106653395645</v>
      </c>
      <c r="C83" s="73">
        <f>'[6]SEA Index'!C82</f>
        <v>113.16944619827653</v>
      </c>
      <c r="D83" s="73">
        <f>'[6]SEA Index'!D82</f>
        <v>102.81355201593827</v>
      </c>
      <c r="E83" s="73">
        <f>'[6]SEA Index'!E82</f>
        <v>127.28824891499153</v>
      </c>
      <c r="F83" s="73">
        <f>'[6]SEA Index'!F82</f>
        <v>109.85272482338371</v>
      </c>
      <c r="G83" s="73">
        <f>'[6]SEA Index'!G82</f>
        <v>112.37870916929791</v>
      </c>
      <c r="H83" s="73">
        <f>'[6]SEA Index'!H82</f>
        <v>114.17058549873509</v>
      </c>
      <c r="I83" s="73">
        <f>'[6]SEA Index'!I82</f>
        <v>130.56224569021472</v>
      </c>
      <c r="J83" s="73">
        <f>'[6]SEA Index'!J82</f>
        <v>114.02903981196698</v>
      </c>
      <c r="K83" s="73">
        <f>'[6]SEA Index'!K82</f>
        <v>119.82202915566694</v>
      </c>
      <c r="L83" s="73">
        <f>'[6]SEA Index'!L82</f>
        <v>95.326029937471745</v>
      </c>
      <c r="N83" s="74">
        <v>39661</v>
      </c>
      <c r="O83" s="43">
        <f>'[2]Final Indices (SA)'!B83</f>
        <v>113.43476986657859</v>
      </c>
      <c r="P83" s="43">
        <f>'[2]Final Indices (SA)'!C83</f>
        <v>93.764470674073166</v>
      </c>
      <c r="Q83" s="43">
        <f>'[2]Final Indices (SA)'!D83</f>
        <v>113.80876164900633</v>
      </c>
      <c r="R83" s="43">
        <f>'[2]Final Indices (SA)'!E83</f>
        <v>109.87720039474964</v>
      </c>
      <c r="S83" s="43">
        <f>'[2]Final Indices (SA)'!F83</f>
        <v>109.90940282514545</v>
      </c>
      <c r="T83" s="43">
        <f>'[2]Final Indices (SA)'!G83</f>
        <v>127.84941891768999</v>
      </c>
      <c r="U83" s="43">
        <f>'[2]Final Indices (SA)'!H83</f>
        <v>117.55174436461124</v>
      </c>
      <c r="V83" s="43">
        <f>'[2]Final Indices (SA)'!I83</f>
        <v>119.08453247544935</v>
      </c>
      <c r="W83" s="43">
        <f>'[2]Final Indices (SA)'!J83</f>
        <v>128.9117879828004</v>
      </c>
      <c r="X83" s="43">
        <f>'[2]Final Indices (SA)'!K83</f>
        <v>118.94876154720929</v>
      </c>
      <c r="Y83" s="43">
        <f>'[2]Final Indices (SA)'!L83</f>
        <v>117.15578275444022</v>
      </c>
      <c r="Z83" s="43">
        <f>'[2]Final Indices (SA)'!M83</f>
        <v>101.53042278461591</v>
      </c>
      <c r="AA83" s="33"/>
      <c r="AB83" s="74">
        <v>39661</v>
      </c>
      <c r="AC83" s="9">
        <f>'[3]Seasonal Adjustment'!$G82</f>
        <v>100.71622327586908</v>
      </c>
      <c r="AD83" s="43">
        <f>'[8]Final Indices (SA)'!C83</f>
        <v>111.43884000470038</v>
      </c>
      <c r="AE83" s="9">
        <f>'[3]Seasonal Adjustment'!$U82</f>
        <v>120.68540156703608</v>
      </c>
      <c r="AF83" s="9">
        <f>'[3]Final Indices (SA)'!E83</f>
        <v>108.12979042996041</v>
      </c>
      <c r="AG83" s="9">
        <f>'[3]Final Indices (SA)'!F83</f>
        <v>133.60329113579718</v>
      </c>
      <c r="AH83" s="9">
        <f>'[3]Final Indices (SA)'!G83</f>
        <v>121.24046803055566</v>
      </c>
      <c r="AI83" s="9">
        <f>'[3]Final Indices (SA)'!H83</f>
        <v>121.43534282519919</v>
      </c>
      <c r="AJ83" s="9">
        <f>'[3]Final Indices (SA)'!I83</f>
        <v>99.925170336472988</v>
      </c>
      <c r="AK83" s="9">
        <f>'[3]Final Indices (SA)'!J83</f>
        <v>114.20495409924452</v>
      </c>
      <c r="AL83" s="9">
        <f>'[3]Final Indices (SA)'!K83</f>
        <v>114.98036750025705</v>
      </c>
      <c r="AM83" s="9">
        <f>'[3]Final Indices (SA)'!L83</f>
        <v>99.325612347681187</v>
      </c>
      <c r="AN83" s="74">
        <v>39661</v>
      </c>
      <c r="AO83" s="134">
        <f>'[9]Final Indices (SA)'!B83</f>
        <v>98.984556750812175</v>
      </c>
      <c r="AP83" s="134">
        <f>'[9]Final Indices (SA)'!C83</f>
        <v>77.967371680541277</v>
      </c>
      <c r="AQ83" s="134">
        <f>'[9]Final Indices (SA)'!D83</f>
        <v>117.24337881038601</v>
      </c>
      <c r="AR83" s="134">
        <f>'[9]Final Indices (SA)'!E83</f>
        <v>101.97892851826941</v>
      </c>
      <c r="AS83" s="134">
        <f>'[9]Final Indices (SA)'!F83</f>
        <v>78.000322152311554</v>
      </c>
      <c r="AT83" s="134">
        <f>'[9]Final Indices (SA)'!G83</f>
        <v>154.80215136959936</v>
      </c>
      <c r="AU83" s="134">
        <f>'[9]Final Indices (SA)'!H83</f>
        <v>126.46098765536573</v>
      </c>
      <c r="AV83" s="134">
        <f>'[9]Final Indices (SA)'!I83</f>
        <v>117.62560434037543</v>
      </c>
      <c r="AW83" s="134">
        <f>'[9]Final Indices (SA)'!J83</f>
        <v>126.69031532894365</v>
      </c>
      <c r="AX83" s="134">
        <f>'[9]Final Indices (SA)'!K83</f>
        <v>116.55994434252634</v>
      </c>
      <c r="AY83" s="134">
        <f>'[9]Final Indices (SA)'!L83</f>
        <v>111.34655299227394</v>
      </c>
      <c r="AZ83" s="134">
        <f>'[9]Final Indices (SA)'!M83</f>
        <v>104.6821308878903</v>
      </c>
      <c r="BA83" s="34"/>
      <c r="BB83" s="75">
        <v>39661</v>
      </c>
      <c r="BC83" s="137">
        <f>'[5]Final Indices (SA)'!B83</f>
        <v>93.648873554948864</v>
      </c>
      <c r="BD83" s="137">
        <f>'[5]Final Indices (SA)'!C83</f>
        <v>105.0582886615166</v>
      </c>
      <c r="BE83" s="137">
        <f>'[5]Final Indices (SA)'!D83</f>
        <v>111.92745174343793</v>
      </c>
      <c r="BF83" s="137">
        <f>'[5]Final Indices (SA)'!E83</f>
        <v>93.272047132914764</v>
      </c>
      <c r="BG83" s="137">
        <f>'[5]Final Indices (SA)'!F83</f>
        <v>94.075767810001253</v>
      </c>
      <c r="BH83" s="137">
        <f>'[5]Final Indices (SA)'!G83</f>
        <v>127.33165825863563</v>
      </c>
      <c r="BI83" s="137">
        <f>'[5]Final Indices (SA)'!H83</f>
        <v>110.90538617722721</v>
      </c>
      <c r="BJ83" s="137">
        <f>'[5]Final Indices (SA)'!J83</f>
        <v>107.55892535323891</v>
      </c>
      <c r="BK83" s="137">
        <f>'[5]Final Indices (SA)'!I83</f>
        <v>113.23770408186517</v>
      </c>
      <c r="BL83" s="137">
        <f>'[5]Final Indices (SA)'!K83</f>
        <v>111.3856158613896</v>
      </c>
      <c r="BM83" s="137">
        <f>'[5]Final Indices (SA)'!L83</f>
        <v>112.58330854494372</v>
      </c>
      <c r="BN83" s="137">
        <f>'[5]Final Indices (SA)'!M83</f>
        <v>98.936172067570752</v>
      </c>
      <c r="BO83" s="84">
        <v>39661</v>
      </c>
      <c r="BP83" s="22">
        <f t="shared" ref="BP83:BP97" si="157">(B83/B71)-1</f>
        <v>-0.11776212832550836</v>
      </c>
      <c r="BQ83" s="22">
        <f t="shared" si="142"/>
        <v>2.6910833562998393E-2</v>
      </c>
      <c r="BR83" s="22">
        <f t="shared" si="143"/>
        <v>-5.3143171799644673E-2</v>
      </c>
      <c r="BS83" s="22">
        <f t="shared" si="144"/>
        <v>3.9521291915558976E-2</v>
      </c>
      <c r="BT83" s="22">
        <f t="shared" si="145"/>
        <v>-3.1598299436975674E-2</v>
      </c>
      <c r="BU83" s="22">
        <f t="shared" si="146"/>
        <v>-5.1582699305948165E-2</v>
      </c>
      <c r="BV83" s="22">
        <f t="shared" si="147"/>
        <v>-6.7721019825967566E-2</v>
      </c>
      <c r="BW83" s="22">
        <f t="shared" si="148"/>
        <v>0.11516241601007859</v>
      </c>
      <c r="BX83" s="22">
        <f t="shared" si="149"/>
        <v>4.3399915542563505E-4</v>
      </c>
      <c r="BY83" s="22">
        <f t="shared" si="150"/>
        <v>7.3145537045107512E-2</v>
      </c>
      <c r="BZ83" s="22">
        <f t="shared" si="151"/>
        <v>-6.775552371945015E-2</v>
      </c>
      <c r="CB83" s="22">
        <f t="shared" si="153"/>
        <v>5.7702689798035944E-2</v>
      </c>
      <c r="CC83" s="22">
        <f t="shared" ref="CC83:CC97" si="158">(P83/P71)-1</f>
        <v>-8.147360387581204E-2</v>
      </c>
      <c r="CD83" s="22">
        <f t="shared" ref="CD83:CD97" si="159">(Q83/Q71)-1</f>
        <v>4.2213147154170461E-2</v>
      </c>
      <c r="CE83" s="22">
        <f t="shared" ref="CE83:CE97" si="160">(R83/R71)-1</f>
        <v>6.8378919279517003E-3</v>
      </c>
      <c r="CF83" s="22">
        <f t="shared" ref="CF83:CF97" si="161">(S83/S71)-1</f>
        <v>-0.14056871137532134</v>
      </c>
      <c r="CG83" s="22">
        <f t="shared" ref="CG83:CG97" si="162">(T83/T71)-1</f>
        <v>2.9829882976863287E-2</v>
      </c>
      <c r="CH83" s="22">
        <f t="shared" ref="CH83:CH97" si="163">(U83/U71)-1</f>
        <v>1.3271195665278679E-3</v>
      </c>
      <c r="CI83" s="22">
        <f t="shared" ref="CI83:CI97" si="164">(V83/V71)-1</f>
        <v>-6.1724817754492345E-2</v>
      </c>
      <c r="CJ83" s="22">
        <f t="shared" si="99"/>
        <v>9.0871503305317791E-2</v>
      </c>
      <c r="CK83" s="22">
        <f t="shared" ref="CK83:CK100" si="165">(X83/X71)-1</f>
        <v>-2.4695550698313751E-3</v>
      </c>
      <c r="CL83" s="22">
        <f t="shared" ref="CL83:CL100" si="166">(Y83/Y71)-1</f>
        <v>7.9130574214307359E-2</v>
      </c>
      <c r="CM83" s="22">
        <f t="shared" ref="CM83:CM100" si="167">(Z83/Z71)-1</f>
        <v>-7.5616548389938809E-2</v>
      </c>
      <c r="CO83" s="22">
        <f t="shared" ref="CO83:CO97" si="168">(AC83/AC71)-1</f>
        <v>-3.0751296151918295E-2</v>
      </c>
      <c r="CP83" s="22">
        <f t="shared" ref="CP83:CP97" si="169">(AD83/AD71)-1</f>
        <v>1.4691810038706787E-2</v>
      </c>
      <c r="CQ83" s="22">
        <f t="shared" ref="CQ83:CQ97" si="170">(AE83/AE71)-1</f>
        <v>-4.9497293116782637E-2</v>
      </c>
      <c r="CR83" s="22">
        <f t="shared" ref="CR83:CR97" si="171">(AF83/AF71)-1</f>
        <v>-0.14772719198235273</v>
      </c>
      <c r="CS83" s="22">
        <f t="shared" ref="CS83:CS97" si="172">(AG83/AG71)-1</f>
        <v>7.7841386406387825E-2</v>
      </c>
      <c r="CT83" s="22">
        <f t="shared" ref="CT83:CT97" si="173">(AH83/AH71)-1</f>
        <v>8.8416317150659118E-3</v>
      </c>
      <c r="CU83" s="22">
        <f t="shared" ref="CU83:CU97" si="174">(AI83/AI71)-1</f>
        <v>-2.684616452120081E-2</v>
      </c>
      <c r="CV83" s="22">
        <f t="shared" si="102"/>
        <v>9.7906503338434758E-2</v>
      </c>
      <c r="CW83" s="22">
        <f t="shared" ref="CW83:CW100" si="175">(AK83/AK71)-1</f>
        <v>1.9681209820230139E-2</v>
      </c>
      <c r="CX83" s="22">
        <f t="shared" ref="CX83:CX100" si="176">(AL83/AL71)-1</f>
        <v>7.7837433264549727E-2</v>
      </c>
      <c r="CY83" s="22">
        <f t="shared" ref="CY83:CY100" si="177">(AM83/AM71)-1</f>
        <v>-5.3956396066312418E-2</v>
      </c>
      <c r="DA83" s="36">
        <f t="shared" ref="DA83:DA97" si="178">(AO83/AO71)-1</f>
        <v>0.10699262324970538</v>
      </c>
      <c r="DB83" s="36">
        <f t="shared" ref="DB83:DB97" si="179">(AP83/AP71)-1</f>
        <v>-0.11853941306645743</v>
      </c>
      <c r="DC83" s="36">
        <f t="shared" ref="DC83:DC97" si="180">(AQ83/AQ71)-1</f>
        <v>8.1997669143206497E-2</v>
      </c>
      <c r="DD83" s="36">
        <f t="shared" ref="DD83:DD97" si="181">(AR83/AR71)-1</f>
        <v>-4.7339593114240963E-2</v>
      </c>
      <c r="DE83" s="36">
        <f t="shared" ref="DE83:DE97" si="182">(AS83/AS71)-1</f>
        <v>-0.27492997793618934</v>
      </c>
      <c r="DF83" s="36">
        <f t="shared" ref="DF83:DF97" si="183">(AT83/AT71)-1</f>
        <v>3.2118188128862135E-2</v>
      </c>
      <c r="DG83" s="36">
        <f t="shared" ref="DG83:DG97" si="184">(AU83/AU71)-1</f>
        <v>1.1152234656298221E-2</v>
      </c>
      <c r="DH83" s="36">
        <f t="shared" ref="DH83:DH97" si="185">(AV83/AV71)-1</f>
        <v>-9.5644002077575174E-2</v>
      </c>
      <c r="DI83" s="36">
        <f t="shared" si="105"/>
        <v>9.6405748031941796E-2</v>
      </c>
      <c r="DJ83" s="36">
        <f t="shared" ref="DJ83:DJ97" si="186">(AX83/AX71)-1</f>
        <v>-1.7792618653849068E-3</v>
      </c>
      <c r="DK83" s="36">
        <f t="shared" ref="DK83:DK97" si="187">(AY83/AY71)-1</f>
        <v>6.4709360802302829E-2</v>
      </c>
      <c r="DL83" s="36">
        <f t="shared" ref="DL83:DL97" si="188">(AZ83/AZ71)-1</f>
        <v>-6.2447673623894806E-2</v>
      </c>
      <c r="DN83" s="9">
        <f>'[10]S_Index G_Rates'!K90</f>
        <v>133.60123991996858</v>
      </c>
      <c r="DO83" s="9">
        <f>(DN83/$DO$3)*100</f>
        <v>82.823249367845975</v>
      </c>
      <c r="DQ83" s="9"/>
      <c r="DR83" s="9" t="e">
        <f>'[10]S_Index G_Rates'!H109</f>
        <v>#REF!</v>
      </c>
      <c r="DS83" s="9"/>
      <c r="DT83" s="9"/>
      <c r="DU83" s="91">
        <f t="shared" si="154"/>
        <v>-5.0110015066341385E-3</v>
      </c>
      <c r="DV83" s="91">
        <f t="shared" ref="DV83:EF83" si="189">(BD83/BD71)-1</f>
        <v>1.5669366511656291E-2</v>
      </c>
      <c r="DW83" s="91">
        <f t="shared" si="189"/>
        <v>2.7940042166666901E-2</v>
      </c>
      <c r="DX83" s="91">
        <f t="shared" si="189"/>
        <v>-7.7576190901778697E-2</v>
      </c>
      <c r="DY83" s="91">
        <f t="shared" si="189"/>
        <v>-0.12003172290014674</v>
      </c>
      <c r="DZ83" s="91">
        <f t="shared" si="189"/>
        <v>2.194376747961968E-2</v>
      </c>
      <c r="EA83" s="91">
        <f t="shared" si="189"/>
        <v>-2.6071091897512333E-2</v>
      </c>
      <c r="EB83" s="91">
        <f t="shared" si="189"/>
        <v>-0.13824029158176887</v>
      </c>
      <c r="EC83" s="91">
        <f t="shared" si="189"/>
        <v>0.11380033360235942</v>
      </c>
      <c r="ED83" s="91">
        <f t="shared" si="189"/>
        <v>-1.3124218067732452E-2</v>
      </c>
      <c r="EE83" s="91">
        <f t="shared" si="189"/>
        <v>2.9123425500670486E-2</v>
      </c>
      <c r="EF83" s="91">
        <f t="shared" si="189"/>
        <v>-4.1052066760456363E-2</v>
      </c>
    </row>
    <row r="84" spans="1:136" x14ac:dyDescent="0.25">
      <c r="A84" s="72">
        <f>'[6]SEA Index'!A83</f>
        <v>39692</v>
      </c>
      <c r="B84" s="63">
        <f>'[6]SEA Index'!B83</f>
        <v>72.158706114367035</v>
      </c>
      <c r="C84" s="73">
        <f>'[6]SEA Index'!C83</f>
        <v>112.75878260894336</v>
      </c>
      <c r="D84" s="73">
        <f>'[6]SEA Index'!D83</f>
        <v>100.3752828288988</v>
      </c>
      <c r="E84" s="73">
        <f>'[6]SEA Index'!E83</f>
        <v>125.61626460393393</v>
      </c>
      <c r="F84" s="73">
        <f>'[6]SEA Index'!F83</f>
        <v>109.00430557175288</v>
      </c>
      <c r="G84" s="73">
        <f>'[6]SEA Index'!G83</f>
        <v>110.99382336593857</v>
      </c>
      <c r="H84" s="73">
        <f>'[6]SEA Index'!H83</f>
        <v>111.34060162550594</v>
      </c>
      <c r="I84" s="73">
        <f>'[6]SEA Index'!I83</f>
        <v>133.65897486978247</v>
      </c>
      <c r="J84" s="73">
        <f>'[6]SEA Index'!J83</f>
        <v>113.34877768052171</v>
      </c>
      <c r="K84" s="73">
        <f>'[6]SEA Index'!K83</f>
        <v>120.14291219885681</v>
      </c>
      <c r="L84" s="73">
        <f>'[6]SEA Index'!L83</f>
        <v>94.504262065490209</v>
      </c>
      <c r="N84" s="74">
        <v>39692</v>
      </c>
      <c r="O84" s="43">
        <f>'[2]Final Indices (SA)'!B84</f>
        <v>116.93061834599395</v>
      </c>
      <c r="P84" s="43">
        <f>'[2]Final Indices (SA)'!C84</f>
        <v>94.864183188566514</v>
      </c>
      <c r="Q84" s="43">
        <f>'[2]Final Indices (SA)'!D84</f>
        <v>113.67346528605415</v>
      </c>
      <c r="R84" s="43">
        <f>'[2]Final Indices (SA)'!E84</f>
        <v>108.4504565186101</v>
      </c>
      <c r="S84" s="43">
        <f>'[2]Final Indices (SA)'!F84</f>
        <v>114.05239912972209</v>
      </c>
      <c r="T84" s="43">
        <f>'[2]Final Indices (SA)'!G84</f>
        <v>127.59663798774757</v>
      </c>
      <c r="U84" s="43">
        <f>'[2]Final Indices (SA)'!H84</f>
        <v>116.76404518439648</v>
      </c>
      <c r="V84" s="43">
        <f>'[2]Final Indices (SA)'!I84</f>
        <v>116.94271201003924</v>
      </c>
      <c r="W84" s="43">
        <f>'[2]Final Indices (SA)'!J84</f>
        <v>135.99824552351714</v>
      </c>
      <c r="X84" s="43">
        <f>'[2]Final Indices (SA)'!K84</f>
        <v>119.1311727270793</v>
      </c>
      <c r="Y84" s="43">
        <f>'[2]Final Indices (SA)'!L84</f>
        <v>118.09452592666834</v>
      </c>
      <c r="Z84" s="43">
        <f>'[2]Final Indices (SA)'!M84</f>
        <v>100.87781105201665</v>
      </c>
      <c r="AA84" s="33"/>
      <c r="AB84" s="74">
        <v>39692</v>
      </c>
      <c r="AC84" s="9">
        <f>'[3]Seasonal Adjustment'!$G83</f>
        <v>102.37996895210564</v>
      </c>
      <c r="AD84" s="43">
        <f>'[8]Final Indices (SA)'!C84</f>
        <v>110.0502402029104</v>
      </c>
      <c r="AE84" s="9">
        <f>'[3]Seasonal Adjustment'!$U83</f>
        <v>124.09003662708939</v>
      </c>
      <c r="AF84" s="9">
        <f>'[3]Final Indices (SA)'!E84</f>
        <v>100.11795773595004</v>
      </c>
      <c r="AG84" s="9">
        <f>'[3]Final Indices (SA)'!F84</f>
        <v>131.83722207749528</v>
      </c>
      <c r="AH84" s="9">
        <f>'[3]Final Indices (SA)'!G84</f>
        <v>121.24598141938839</v>
      </c>
      <c r="AI84" s="9">
        <f>'[3]Final Indices (SA)'!H84</f>
        <v>115.77585771782091</v>
      </c>
      <c r="AJ84" s="9">
        <f>'[3]Final Indices (SA)'!I84</f>
        <v>99.554070930946352</v>
      </c>
      <c r="AK84" s="9">
        <f>'[3]Final Indices (SA)'!J84</f>
        <v>112.11597793837562</v>
      </c>
      <c r="AL84" s="9">
        <f>'[3]Final Indices (SA)'!K84</f>
        <v>115.34961267739263</v>
      </c>
      <c r="AM84" s="9">
        <f>'[3]Final Indices (SA)'!L84</f>
        <v>97.196666149143667</v>
      </c>
      <c r="AN84" s="74">
        <v>39692</v>
      </c>
      <c r="AO84" s="134">
        <f>'[9]Final Indices (SA)'!B84</f>
        <v>106.16149659942862</v>
      </c>
      <c r="AP84" s="134">
        <f>'[9]Final Indices (SA)'!C84</f>
        <v>75.67926966259293</v>
      </c>
      <c r="AQ84" s="134">
        <f>'[9]Final Indices (SA)'!D84</f>
        <v>117.1752811464458</v>
      </c>
      <c r="AR84" s="134">
        <f>'[9]Final Indices (SA)'!E84</f>
        <v>99.937660811065456</v>
      </c>
      <c r="AS84" s="134">
        <f>'[9]Final Indices (SA)'!F84</f>
        <v>77.974436905201657</v>
      </c>
      <c r="AT84" s="134">
        <f>'[9]Final Indices (SA)'!G84</f>
        <v>152.52791009575685</v>
      </c>
      <c r="AU84" s="134">
        <f>'[9]Final Indices (SA)'!H84</f>
        <v>128.06808605451064</v>
      </c>
      <c r="AV84" s="134">
        <f>'[9]Final Indices (SA)'!I84</f>
        <v>114.58885395169686</v>
      </c>
      <c r="AW84" s="134">
        <f>'[9]Final Indices (SA)'!J84</f>
        <v>131.07136846752206</v>
      </c>
      <c r="AX84" s="134">
        <f>'[9]Final Indices (SA)'!K84</f>
        <v>116.67273635353857</v>
      </c>
      <c r="AY84" s="134">
        <f>'[9]Final Indices (SA)'!L84</f>
        <v>110.61503258504165</v>
      </c>
      <c r="AZ84" s="134">
        <f>'[9]Final Indices (SA)'!M84</f>
        <v>105.47638383945663</v>
      </c>
      <c r="BA84" s="34"/>
      <c r="BB84" s="75">
        <v>39692</v>
      </c>
      <c r="BC84" s="137">
        <f>'[5]Final Indices (SA)'!B84</f>
        <v>94.509234691614594</v>
      </c>
      <c r="BD84" s="137">
        <f>'[5]Final Indices (SA)'!C84</f>
        <v>104.24321610103044</v>
      </c>
      <c r="BE84" s="137">
        <f>'[5]Final Indices (SA)'!D84</f>
        <v>111.47675447462747</v>
      </c>
      <c r="BF84" s="137">
        <f>'[5]Final Indices (SA)'!E84</f>
        <v>94.713235455733567</v>
      </c>
      <c r="BG84" s="137">
        <f>'[5]Final Indices (SA)'!F84</f>
        <v>90.57788050630478</v>
      </c>
      <c r="BH84" s="137">
        <f>'[5]Final Indices (SA)'!G84</f>
        <v>125.69090798009192</v>
      </c>
      <c r="BI84" s="137">
        <f>'[5]Final Indices (SA)'!H84</f>
        <v>110.99533718254406</v>
      </c>
      <c r="BJ84" s="137">
        <f>'[5]Final Indices (SA)'!J84</f>
        <v>105.51592947420406</v>
      </c>
      <c r="BK84" s="137">
        <f>'[5]Final Indices (SA)'!I84</f>
        <v>113.73228926460341</v>
      </c>
      <c r="BL84" s="137">
        <f>'[5]Final Indices (SA)'!K84</f>
        <v>110.71187614304264</v>
      </c>
      <c r="BM84" s="137">
        <f>'[5]Final Indices (SA)'!L84</f>
        <v>112.90692284379185</v>
      </c>
      <c r="BN84" s="137">
        <f>'[5]Final Indices (SA)'!M84</f>
        <v>98.055879439929399</v>
      </c>
      <c r="BO84" s="84">
        <v>39692</v>
      </c>
      <c r="BP84" s="22">
        <f t="shared" si="157"/>
        <v>-0.19236417033773867</v>
      </c>
      <c r="BQ84" s="22">
        <f t="shared" si="142"/>
        <v>2.6388304372754412E-2</v>
      </c>
      <c r="BR84" s="22">
        <f t="shared" si="143"/>
        <v>-2.6612247043214965E-2</v>
      </c>
      <c r="BS84" s="22">
        <f t="shared" si="144"/>
        <v>2.5163729504678489E-2</v>
      </c>
      <c r="BT84" s="22">
        <f t="shared" si="145"/>
        <v>-3.4214441011557239E-2</v>
      </c>
      <c r="BU84" s="22">
        <f t="shared" si="146"/>
        <v>-7.4350069674459007E-2</v>
      </c>
      <c r="BV84" s="22">
        <f t="shared" si="147"/>
        <v>-9.4670446102855355E-2</v>
      </c>
      <c r="BW84" s="22">
        <f t="shared" si="148"/>
        <v>0.11410678166702937</v>
      </c>
      <c r="BX84" s="22">
        <f t="shared" si="149"/>
        <v>-1.1648484245455726E-2</v>
      </c>
      <c r="BY84" s="22">
        <f t="shared" si="150"/>
        <v>8.1320885188360226E-2</v>
      </c>
      <c r="BZ84" s="22">
        <f t="shared" si="151"/>
        <v>-8.5977595279334018E-2</v>
      </c>
      <c r="CB84" s="22">
        <f t="shared" si="153"/>
        <v>0.13442916315826703</v>
      </c>
      <c r="CC84" s="22">
        <f t="shared" si="158"/>
        <v>-5.7695276014308683E-2</v>
      </c>
      <c r="CD84" s="22">
        <f t="shared" si="159"/>
        <v>4.1722288647115136E-2</v>
      </c>
      <c r="CE84" s="22">
        <f t="shared" si="160"/>
        <v>1.1581733951024908E-3</v>
      </c>
      <c r="CF84" s="22">
        <f t="shared" si="161"/>
        <v>-9.8768115789809485E-2</v>
      </c>
      <c r="CG84" s="22">
        <f t="shared" si="162"/>
        <v>3.010831150960902E-2</v>
      </c>
      <c r="CH84" s="22">
        <f t="shared" si="163"/>
        <v>-4.0132586325195563E-3</v>
      </c>
      <c r="CI84" s="22">
        <f t="shared" si="164"/>
        <v>-9.2352693588142243E-2</v>
      </c>
      <c r="CJ84" s="22">
        <f t="shared" si="99"/>
        <v>0.10026816550315365</v>
      </c>
      <c r="CK84" s="22">
        <f t="shared" si="165"/>
        <v>-8.060292897884791E-3</v>
      </c>
      <c r="CL84" s="22">
        <f t="shared" si="166"/>
        <v>7.3658834679383167E-2</v>
      </c>
      <c r="CM84" s="22">
        <f t="shared" si="167"/>
        <v>-7.6112751032008208E-2</v>
      </c>
      <c r="CO84" s="22">
        <f t="shared" si="168"/>
        <v>9.0320543426252176E-3</v>
      </c>
      <c r="CP84" s="22">
        <f t="shared" si="169"/>
        <v>-3.4070541614334982E-3</v>
      </c>
      <c r="CQ84" s="22">
        <f t="shared" si="170"/>
        <v>3.373983739837394E-2</v>
      </c>
      <c r="CR84" s="22">
        <f t="shared" si="171"/>
        <v>-0.21929194026702714</v>
      </c>
      <c r="CS84" s="22">
        <f t="shared" si="172"/>
        <v>6.1944607863367418E-2</v>
      </c>
      <c r="CT84" s="22">
        <f t="shared" si="173"/>
        <v>1.0127271133244742E-2</v>
      </c>
      <c r="CU84" s="22">
        <f t="shared" si="174"/>
        <v>-6.622439301149774E-2</v>
      </c>
      <c r="CV84" s="22">
        <f t="shared" si="102"/>
        <v>4.2379958878147272E-2</v>
      </c>
      <c r="CW84" s="22">
        <f t="shared" si="175"/>
        <v>-6.0612769897604446E-3</v>
      </c>
      <c r="CX84" s="22">
        <f t="shared" si="176"/>
        <v>9.8420931087425778E-2</v>
      </c>
      <c r="CY84" s="22">
        <f t="shared" si="177"/>
        <v>-9.5120372454801871E-2</v>
      </c>
      <c r="DA84" s="36">
        <f t="shared" si="178"/>
        <v>0.27774292780851217</v>
      </c>
      <c r="DB84" s="36">
        <f t="shared" si="179"/>
        <v>-0.15231963490948575</v>
      </c>
      <c r="DC84" s="36">
        <f t="shared" si="180"/>
        <v>8.3910206273168475E-2</v>
      </c>
      <c r="DD84" s="36">
        <f t="shared" si="181"/>
        <v>-6.8066900038895484E-2</v>
      </c>
      <c r="DE84" s="36">
        <f t="shared" si="182"/>
        <v>-0.33984229235670937</v>
      </c>
      <c r="DF84" s="36">
        <f t="shared" si="183"/>
        <v>1.5047995209403808E-2</v>
      </c>
      <c r="DG84" s="36">
        <f t="shared" si="184"/>
        <v>1.5475769964194308E-2</v>
      </c>
      <c r="DH84" s="36">
        <f t="shared" si="185"/>
        <v>-0.12248389103887936</v>
      </c>
      <c r="DI84" s="36">
        <f t="shared" si="105"/>
        <v>0.10116919893932619</v>
      </c>
      <c r="DJ84" s="36">
        <f t="shared" si="186"/>
        <v>-7.4089631339211426E-3</v>
      </c>
      <c r="DK84" s="36">
        <f t="shared" si="187"/>
        <v>5.9892868987873049E-2</v>
      </c>
      <c r="DL84" s="36">
        <f t="shared" si="188"/>
        <v>-6.3498712078385089E-2</v>
      </c>
      <c r="DN84" s="9">
        <f>'[10]S_Index G_Rates'!K91</f>
        <v>130.97607630098932</v>
      </c>
      <c r="DO84" s="9">
        <f>(DN84/$DO$3)*100</f>
        <v>81.195834972767315</v>
      </c>
      <c r="DQ84" s="9"/>
      <c r="DR84" s="9" t="e">
        <f>'[10]S_Index G_Rates'!H110</f>
        <v>#REF!</v>
      </c>
      <c r="DU84" s="91">
        <f t="shared" si="154"/>
        <v>1.0935883975862204E-3</v>
      </c>
      <c r="DV84" s="91">
        <f t="shared" ref="DV84:EF84" si="190">(BD84/BD72)-1</f>
        <v>1.7979553152481342E-2</v>
      </c>
      <c r="DW84" s="91">
        <f t="shared" si="190"/>
        <v>2.2754555627923168E-2</v>
      </c>
      <c r="DX84" s="91">
        <f t="shared" si="190"/>
        <v>-6.6458797327394237E-2</v>
      </c>
      <c r="DY84" s="91">
        <f t="shared" si="190"/>
        <v>-0.13033372812226141</v>
      </c>
      <c r="DZ84" s="91">
        <f t="shared" si="190"/>
        <v>3.8019776343511946E-3</v>
      </c>
      <c r="EA84" s="91">
        <f t="shared" si="190"/>
        <v>-2.5562071716207946E-2</v>
      </c>
      <c r="EB84" s="91">
        <f t="shared" si="190"/>
        <v>-0.14919225259858182</v>
      </c>
      <c r="EC84" s="91">
        <f t="shared" si="190"/>
        <v>0.11674610934597984</v>
      </c>
      <c r="ED84" s="91">
        <f t="shared" si="190"/>
        <v>-1.8498424808491842E-2</v>
      </c>
      <c r="EE84" s="91">
        <f t="shared" si="190"/>
        <v>3.5156486342663662E-2</v>
      </c>
      <c r="EF84" s="91">
        <f t="shared" si="190"/>
        <v>-5.1832657051423148E-2</v>
      </c>
    </row>
    <row r="85" spans="1:136" x14ac:dyDescent="0.25">
      <c r="A85" s="72">
        <f>'[6]SEA Index'!A84</f>
        <v>39722</v>
      </c>
      <c r="B85" s="63">
        <f>'[6]SEA Index'!B84</f>
        <v>70.136953428294532</v>
      </c>
      <c r="C85" s="73">
        <f>'[6]SEA Index'!C84</f>
        <v>111.34153074514818</v>
      </c>
      <c r="D85" s="73">
        <f>'[6]SEA Index'!D84</f>
        <v>104.59852504474783</v>
      </c>
      <c r="E85" s="73">
        <f>'[6]SEA Index'!E84</f>
        <v>128.42446510315193</v>
      </c>
      <c r="F85" s="73">
        <f>'[6]SEA Index'!F84</f>
        <v>109.30161771864988</v>
      </c>
      <c r="G85" s="73">
        <f>'[6]SEA Index'!G84</f>
        <v>112.45092313130856</v>
      </c>
      <c r="H85" s="73">
        <f>'[6]SEA Index'!H84</f>
        <v>113.62331756068799</v>
      </c>
      <c r="I85" s="73">
        <f>'[6]SEA Index'!I84</f>
        <v>134.76693218872774</v>
      </c>
      <c r="J85" s="73">
        <f>'[6]SEA Index'!J84</f>
        <v>114.36736671721336</v>
      </c>
      <c r="K85" s="73">
        <f>'[6]SEA Index'!K84</f>
        <v>120.77984704008371</v>
      </c>
      <c r="L85" s="73">
        <f>'[6]SEA Index'!L84</f>
        <v>94.85065959162668</v>
      </c>
      <c r="N85" s="74">
        <v>39722</v>
      </c>
      <c r="O85" s="43">
        <f>'[2]Final Indices (SA)'!B85</f>
        <v>114.07563050722501</v>
      </c>
      <c r="P85" s="43">
        <f>'[2]Final Indices (SA)'!C85</f>
        <v>94.903244425213558</v>
      </c>
      <c r="Q85" s="43">
        <f>'[2]Final Indices (SA)'!D85</f>
        <v>112.33627021385099</v>
      </c>
      <c r="R85" s="43">
        <f>'[2]Final Indices (SA)'!E85</f>
        <v>108.5937553014527</v>
      </c>
      <c r="S85" s="43">
        <f>'[2]Final Indices (SA)'!F85</f>
        <v>120.44487590241896</v>
      </c>
      <c r="T85" s="43">
        <f>'[2]Final Indices (SA)'!G85</f>
        <v>128.2505240732666</v>
      </c>
      <c r="U85" s="43">
        <f>'[2]Final Indices (SA)'!H85</f>
        <v>115.69401960959678</v>
      </c>
      <c r="V85" s="43">
        <f>'[2]Final Indices (SA)'!I85</f>
        <v>114.27083415617514</v>
      </c>
      <c r="W85" s="43">
        <f>'[2]Final Indices (SA)'!J85</f>
        <v>137.43960301129329</v>
      </c>
      <c r="X85" s="43">
        <f>'[2]Final Indices (SA)'!K85</f>
        <v>118.16296803446431</v>
      </c>
      <c r="Y85" s="43">
        <f>'[2]Final Indices (SA)'!L85</f>
        <v>118.09217146563388</v>
      </c>
      <c r="Z85" s="43">
        <f>'[2]Final Indices (SA)'!M85</f>
        <v>100.05995026423156</v>
      </c>
      <c r="AA85" s="33"/>
      <c r="AB85" s="74">
        <v>39722</v>
      </c>
      <c r="AC85" s="9">
        <f>'[3]Seasonal Adjustment'!$G84</f>
        <v>102.30843128215906</v>
      </c>
      <c r="AD85" s="43">
        <f>'[8]Final Indices (SA)'!C85</f>
        <v>108.60619775792291</v>
      </c>
      <c r="AE85" s="9">
        <f>'[3]Seasonal Adjustment'!$U84</f>
        <v>123.20796372039369</v>
      </c>
      <c r="AF85" s="9">
        <f>'[3]Final Indices (SA)'!E85</f>
        <v>108.69271554901849</v>
      </c>
      <c r="AG85" s="9">
        <f>'[3]Final Indices (SA)'!F85</f>
        <v>132.22047609477883</v>
      </c>
      <c r="AH85" s="9">
        <f>'[3]Final Indices (SA)'!G85</f>
        <v>120.65034966888618</v>
      </c>
      <c r="AI85" s="9">
        <f>'[3]Final Indices (SA)'!H85</f>
        <v>114.85186351373628</v>
      </c>
      <c r="AJ85" s="9">
        <f>'[3]Final Indices (SA)'!I85</f>
        <v>99.589042028359145</v>
      </c>
      <c r="AK85" s="9">
        <f>'[3]Final Indices (SA)'!J85</f>
        <v>111.77664835083444</v>
      </c>
      <c r="AL85" s="9">
        <f>'[3]Final Indices (SA)'!K85</f>
        <v>114.75622944268416</v>
      </c>
      <c r="AM85" s="9">
        <f>'[3]Final Indices (SA)'!L85</f>
        <v>97.403556123863495</v>
      </c>
      <c r="AN85" s="74">
        <v>39722</v>
      </c>
      <c r="AO85" s="134">
        <f>'[9]Final Indices (SA)'!B85</f>
        <v>104.62181475585953</v>
      </c>
      <c r="AP85" s="134">
        <f>'[9]Final Indices (SA)'!C85</f>
        <v>74.981159809122985</v>
      </c>
      <c r="AQ85" s="134">
        <f>'[9]Final Indices (SA)'!D85</f>
        <v>115.44664528744057</v>
      </c>
      <c r="AR85" s="134">
        <f>'[9]Final Indices (SA)'!E85</f>
        <v>101.25698145440616</v>
      </c>
      <c r="AS85" s="134">
        <f>'[9]Final Indices (SA)'!F85</f>
        <v>79.424170764524661</v>
      </c>
      <c r="AT85" s="134">
        <f>'[9]Final Indices (SA)'!G85</f>
        <v>152.91114178421364</v>
      </c>
      <c r="AU85" s="134">
        <f>'[9]Final Indices (SA)'!H85</f>
        <v>127.73274836597416</v>
      </c>
      <c r="AV85" s="134">
        <f>'[9]Final Indices (SA)'!I85</f>
        <v>112.96982571448281</v>
      </c>
      <c r="AW85" s="134">
        <f>'[9]Final Indices (SA)'!J85</f>
        <v>130.04317127419222</v>
      </c>
      <c r="AX85" s="134">
        <f>'[9]Final Indices (SA)'!K85</f>
        <v>115.77067829213208</v>
      </c>
      <c r="AY85" s="134">
        <f>'[9]Final Indices (SA)'!L85</f>
        <v>110.00971886695702</v>
      </c>
      <c r="AZ85" s="134">
        <f>'[9]Final Indices (SA)'!M85</f>
        <v>105.23677315469028</v>
      </c>
      <c r="BA85" s="34"/>
      <c r="BB85" s="75">
        <v>39722</v>
      </c>
      <c r="BC85" s="137">
        <f>'[5]Final Indices (SA)'!B85</f>
        <v>92.71913037826755</v>
      </c>
      <c r="BD85" s="137">
        <f>'[5]Final Indices (SA)'!C85</f>
        <v>103.34345012581083</v>
      </c>
      <c r="BE85" s="137">
        <f>'[5]Final Indices (SA)'!D85</f>
        <v>110.20540057062628</v>
      </c>
      <c r="BF85" s="137">
        <f>'[5]Final Indices (SA)'!E85</f>
        <v>96.925981238784644</v>
      </c>
      <c r="BG85" s="137">
        <f>'[5]Final Indices (SA)'!F85</f>
        <v>100.67549018719748</v>
      </c>
      <c r="BH85" s="137">
        <f>'[5]Final Indices (SA)'!G85</f>
        <v>125.91084932154835</v>
      </c>
      <c r="BI85" s="137">
        <f>'[5]Final Indices (SA)'!H85</f>
        <v>110.5773783658944</v>
      </c>
      <c r="BJ85" s="137">
        <f>'[5]Final Indices (SA)'!J85</f>
        <v>106.51537949773869</v>
      </c>
      <c r="BK85" s="137">
        <f>'[5]Final Indices (SA)'!I85</f>
        <v>112.24230453958893</v>
      </c>
      <c r="BL85" s="137">
        <f>'[5]Final Indices (SA)'!K85</f>
        <v>110.52173213665434</v>
      </c>
      <c r="BM85" s="137">
        <f>'[5]Final Indices (SA)'!L85</f>
        <v>113.27873669880736</v>
      </c>
      <c r="BN85" s="137">
        <f>'[5]Final Indices (SA)'!M85</f>
        <v>97.566176457737583</v>
      </c>
      <c r="BO85" s="84">
        <v>39722</v>
      </c>
      <c r="BP85" s="22">
        <f t="shared" si="157"/>
        <v>-0.20972972972972981</v>
      </c>
      <c r="BQ85" s="22">
        <f t="shared" si="142"/>
        <v>2.7289312659035891E-2</v>
      </c>
      <c r="BR85" s="22">
        <f t="shared" si="143"/>
        <v>7.0258230238530173E-2</v>
      </c>
      <c r="BS85" s="22">
        <f t="shared" si="144"/>
        <v>4.1872094772709811E-2</v>
      </c>
      <c r="BT85" s="22">
        <f t="shared" si="145"/>
        <v>-1.2788032332006427E-2</v>
      </c>
      <c r="BU85" s="22">
        <f t="shared" si="146"/>
        <v>-5.4923402514258202E-2</v>
      </c>
      <c r="BV85" s="22">
        <f t="shared" si="147"/>
        <v>-7.5213638401326E-2</v>
      </c>
      <c r="BW85" s="22">
        <f t="shared" si="148"/>
        <v>0.11465237337655831</v>
      </c>
      <c r="BX85" s="22">
        <f t="shared" si="149"/>
        <v>1.0730947874948438E-3</v>
      </c>
      <c r="BY85" s="22">
        <f t="shared" si="150"/>
        <v>7.2782476066606927E-2</v>
      </c>
      <c r="BZ85" s="22">
        <f t="shared" si="151"/>
        <v>-6.6844288454484535E-2</v>
      </c>
      <c r="CB85" s="22">
        <f t="shared" si="153"/>
        <v>8.2329561664690853E-2</v>
      </c>
      <c r="CC85" s="22">
        <f t="shared" si="158"/>
        <v>-1.3687008547487833E-2</v>
      </c>
      <c r="CD85" s="22">
        <f t="shared" si="159"/>
        <v>3.574934167976096E-2</v>
      </c>
      <c r="CE85" s="22">
        <f t="shared" si="160"/>
        <v>1.138837715625507E-2</v>
      </c>
      <c r="CF85" s="22">
        <f t="shared" si="161"/>
        <v>-3.484436658191703E-2</v>
      </c>
      <c r="CG85" s="22">
        <f t="shared" si="162"/>
        <v>3.4908668099317364E-2</v>
      </c>
      <c r="CH85" s="22">
        <f t="shared" si="163"/>
        <v>-1.1744694779818543E-2</v>
      </c>
      <c r="CI85" s="22">
        <f t="shared" si="164"/>
        <v>-0.11805535439697201</v>
      </c>
      <c r="CJ85" s="22">
        <f t="shared" si="99"/>
        <v>0.10725842529884666</v>
      </c>
      <c r="CK85" s="22">
        <f t="shared" si="165"/>
        <v>-1.7304406138083261E-2</v>
      </c>
      <c r="CL85" s="22">
        <f t="shared" si="166"/>
        <v>6.2412265773569509E-2</v>
      </c>
      <c r="CM85" s="22">
        <f t="shared" si="167"/>
        <v>-7.5033651699803139E-2</v>
      </c>
      <c r="CO85" s="22">
        <f t="shared" si="168"/>
        <v>1.7109274711242906E-2</v>
      </c>
      <c r="CP85" s="22">
        <f t="shared" si="169"/>
        <v>2.6382925691621928E-2</v>
      </c>
      <c r="CQ85" s="22">
        <f t="shared" si="170"/>
        <v>3.5587188612098419E-3</v>
      </c>
      <c r="CR85" s="22">
        <f t="shared" si="171"/>
        <v>-9.957737679911538E-2</v>
      </c>
      <c r="CS85" s="22">
        <f t="shared" si="172"/>
        <v>6.8646210209106773E-2</v>
      </c>
      <c r="CT85" s="22">
        <f t="shared" si="173"/>
        <v>7.7091814064926822E-3</v>
      </c>
      <c r="CU85" s="22">
        <f t="shared" si="174"/>
        <v>-5.4712616299266825E-2</v>
      </c>
      <c r="CV85" s="22">
        <f t="shared" si="102"/>
        <v>2.4246294732618301E-2</v>
      </c>
      <c r="CW85" s="22">
        <f t="shared" si="175"/>
        <v>2.5340550730919009E-3</v>
      </c>
      <c r="CX85" s="22">
        <f t="shared" si="176"/>
        <v>8.8057033515011707E-2</v>
      </c>
      <c r="CY85" s="22">
        <f t="shared" si="177"/>
        <v>-7.8601558381213188E-2</v>
      </c>
      <c r="DA85" s="36">
        <f t="shared" si="178"/>
        <v>0.28966093603827248</v>
      </c>
      <c r="DB85" s="36">
        <f t="shared" si="179"/>
        <v>-0.1612921628427556</v>
      </c>
      <c r="DC85" s="36">
        <f t="shared" si="180"/>
        <v>6.7315106442427997E-2</v>
      </c>
      <c r="DD85" s="36">
        <f t="shared" si="181"/>
        <v>-5.2903739061257116E-2</v>
      </c>
      <c r="DE85" s="36">
        <f t="shared" si="182"/>
        <v>-0.3139190123174006</v>
      </c>
      <c r="DF85" s="36">
        <f t="shared" si="183"/>
        <v>4.1687377142896054E-2</v>
      </c>
      <c r="DG85" s="36">
        <f t="shared" si="184"/>
        <v>1.8843261667229827E-2</v>
      </c>
      <c r="DH85" s="36">
        <f t="shared" si="185"/>
        <v>-0.13021701853564338</v>
      </c>
      <c r="DI85" s="36">
        <f t="shared" si="105"/>
        <v>9.804722154442902E-2</v>
      </c>
      <c r="DJ85" s="36">
        <f t="shared" si="186"/>
        <v>-8.3637969835973491E-3</v>
      </c>
      <c r="DK85" s="36">
        <f t="shared" si="187"/>
        <v>3.9271142094141842E-2</v>
      </c>
      <c r="DL85" s="36">
        <f t="shared" si="188"/>
        <v>-4.5834948309787849E-2</v>
      </c>
      <c r="DN85" s="9">
        <f>'[10]S_Index G_Rates'!K92</f>
        <v>128.15924508039512</v>
      </c>
      <c r="DO85" s="9">
        <f>(DN85/$DO$3)*100</f>
        <v>79.449600321426033</v>
      </c>
      <c r="DQ85" s="9"/>
      <c r="DR85" s="9" t="e">
        <f>'[10]S_Index G_Rates'!H111</f>
        <v>#REF!</v>
      </c>
      <c r="DU85" s="91">
        <f t="shared" si="154"/>
        <v>-1.6963092151336845E-2</v>
      </c>
      <c r="DV85" s="91">
        <f t="shared" ref="DV85:EF85" si="191">(BD85/BD73)-1</f>
        <v>2.4943084980654895E-2</v>
      </c>
      <c r="DW85" s="91">
        <f t="shared" si="191"/>
        <v>2.2634935915091692E-2</v>
      </c>
      <c r="DX85" s="91">
        <f t="shared" si="191"/>
        <v>-4.6565983459187166E-2</v>
      </c>
      <c r="DY85" s="91">
        <f t="shared" si="191"/>
        <v>-2.2629345243734389E-2</v>
      </c>
      <c r="DZ85" s="91">
        <f t="shared" si="191"/>
        <v>1.8719195074984762E-2</v>
      </c>
      <c r="EA85" s="91">
        <f t="shared" si="191"/>
        <v>-2.7662832973001206E-2</v>
      </c>
      <c r="EB85" s="91">
        <f t="shared" si="191"/>
        <v>-0.10490899718580748</v>
      </c>
      <c r="EC85" s="91">
        <f t="shared" si="191"/>
        <v>9.0609856809519052E-2</v>
      </c>
      <c r="ED85" s="91">
        <f t="shared" si="191"/>
        <v>-7.4428975220343085E-3</v>
      </c>
      <c r="EE85" s="91">
        <f t="shared" si="191"/>
        <v>3.0395125338346762E-2</v>
      </c>
      <c r="EF85" s="91">
        <f t="shared" si="191"/>
        <v>-3.6721857401990743E-2</v>
      </c>
    </row>
    <row r="86" spans="1:136" x14ac:dyDescent="0.25">
      <c r="A86" s="72">
        <f>'[6]SEA Index'!A85</f>
        <v>39753</v>
      </c>
      <c r="B86" s="63">
        <f>'[6]SEA Index'!B85</f>
        <v>74.195522521228057</v>
      </c>
      <c r="C86" s="73">
        <f>'[6]SEA Index'!C85</f>
        <v>110.01860511720055</v>
      </c>
      <c r="D86" s="73">
        <f>'[6]SEA Index'!D85</f>
        <v>103.42363284269611</v>
      </c>
      <c r="E86" s="73">
        <f>'[6]SEA Index'!E85</f>
        <v>130.28786146431699</v>
      </c>
      <c r="F86" s="73">
        <f>'[6]SEA Index'!F85</f>
        <v>108.51843065787523</v>
      </c>
      <c r="G86" s="73">
        <f>'[6]SEA Index'!G85</f>
        <v>112.55927286228091</v>
      </c>
      <c r="H86" s="73">
        <f>'[6]SEA Index'!H85</f>
        <v>110.17139829752543</v>
      </c>
      <c r="I86" s="73">
        <f>'[6]SEA Index'!I85</f>
        <v>135.71829733341184</v>
      </c>
      <c r="J86" s="73">
        <f>'[6]SEA Index'!J85</f>
        <v>113.51517551494925</v>
      </c>
      <c r="K86" s="73">
        <f>'[6]SEA Index'!K85</f>
        <v>120.8505589424925</v>
      </c>
      <c r="L86" s="73">
        <f>'[6]SEA Index'!L85</f>
        <v>94.088808854315076</v>
      </c>
      <c r="N86" s="74">
        <v>39753</v>
      </c>
      <c r="O86" s="43">
        <f>'[2]Final Indices (SA)'!B86</f>
        <v>110.69228847942857</v>
      </c>
      <c r="P86" s="43">
        <f>'[2]Final Indices (SA)'!C86</f>
        <v>93.925637699442305</v>
      </c>
      <c r="Q86" s="43">
        <f>'[2]Final Indices (SA)'!D86</f>
        <v>111.61253555100286</v>
      </c>
      <c r="R86" s="43">
        <f>'[2]Final Indices (SA)'!E86</f>
        <v>107.90514658510209</v>
      </c>
      <c r="S86" s="43">
        <f>'[2]Final Indices (SA)'!F86</f>
        <v>123.19272020795734</v>
      </c>
      <c r="T86" s="43">
        <f>'[2]Final Indices (SA)'!G86</f>
        <v>126.82120704226864</v>
      </c>
      <c r="U86" s="43">
        <f>'[2]Final Indices (SA)'!H86</f>
        <v>115.6030787815028</v>
      </c>
      <c r="V86" s="43">
        <f>'[2]Final Indices (SA)'!I86</f>
        <v>111.31489056751627</v>
      </c>
      <c r="W86" s="43">
        <f>'[2]Final Indices (SA)'!J86</f>
        <v>138.08160308015735</v>
      </c>
      <c r="X86" s="43">
        <f>'[2]Final Indices (SA)'!K86</f>
        <v>116.93755134339447</v>
      </c>
      <c r="Y86" s="43">
        <f>'[2]Final Indices (SA)'!L86</f>
        <v>118.34275858592179</v>
      </c>
      <c r="Z86" s="43">
        <f>'[2]Final Indices (SA)'!M86</f>
        <v>98.81259549860242</v>
      </c>
      <c r="AA86" s="33"/>
      <c r="AB86" s="74">
        <v>39753</v>
      </c>
      <c r="AC86" s="9">
        <f>'[3]Seasonal Adjustment'!$G85</f>
        <v>101.82155898471815</v>
      </c>
      <c r="AD86" s="43">
        <f>'[8]Final Indices (SA)'!C86</f>
        <v>107.63299727125647</v>
      </c>
      <c r="AE86" s="9">
        <f>'[3]Seasonal Adjustment'!$U85</f>
        <v>123.6374130728238</v>
      </c>
      <c r="AF86" s="9">
        <f>'[3]Final Indices (SA)'!E86</f>
        <v>119.13143123851566</v>
      </c>
      <c r="AG86" s="9">
        <f>'[3]Final Indices (SA)'!F86</f>
        <v>131.72851327144369</v>
      </c>
      <c r="AH86" s="9">
        <f>'[3]Final Indices (SA)'!G86</f>
        <v>120.61931125731731</v>
      </c>
      <c r="AI86" s="9">
        <f>'[3]Final Indices (SA)'!H86</f>
        <v>105.826500810377</v>
      </c>
      <c r="AJ86" s="9">
        <f>'[3]Final Indices (SA)'!I86</f>
        <v>100.02730566658751</v>
      </c>
      <c r="AK86" s="9">
        <f>'[3]Final Indices (SA)'!J86</f>
        <v>109.8104681466744</v>
      </c>
      <c r="AL86" s="9">
        <f>'[3]Final Indices (SA)'!K86</f>
        <v>114.87455500021802</v>
      </c>
      <c r="AM86" s="9">
        <f>'[3]Final Indices (SA)'!L86</f>
        <v>95.591637457456073</v>
      </c>
      <c r="AN86" s="74">
        <v>39753</v>
      </c>
      <c r="AO86" s="134">
        <f>'[9]Final Indices (SA)'!B86</f>
        <v>105.30108836034648</v>
      </c>
      <c r="AP86" s="134">
        <f>'[9]Final Indices (SA)'!C86</f>
        <v>75.022436766656114</v>
      </c>
      <c r="AQ86" s="134">
        <f>'[9]Final Indices (SA)'!D86</f>
        <v>114.79224295721511</v>
      </c>
      <c r="AR86" s="134">
        <f>'[9]Final Indices (SA)'!E86</f>
        <v>102.60190041219518</v>
      </c>
      <c r="AS86" s="134">
        <f>'[9]Final Indices (SA)'!F86</f>
        <v>73.906053707992712</v>
      </c>
      <c r="AT86" s="134">
        <f>'[9]Final Indices (SA)'!G86</f>
        <v>152.16231844338222</v>
      </c>
      <c r="AU86" s="134">
        <f>'[9]Final Indices (SA)'!H86</f>
        <v>127.78484567957369</v>
      </c>
      <c r="AV86" s="134">
        <f>'[9]Final Indices (SA)'!I86</f>
        <v>109.7512733888391</v>
      </c>
      <c r="AW86" s="134">
        <f>'[9]Final Indices (SA)'!J86</f>
        <v>130.69229658090507</v>
      </c>
      <c r="AX86" s="134">
        <f>'[9]Final Indices (SA)'!K86</f>
        <v>115.04619516676107</v>
      </c>
      <c r="AY86" s="134">
        <f>'[9]Final Indices (SA)'!L86</f>
        <v>109.22342707637279</v>
      </c>
      <c r="AZ86" s="134">
        <f>'[9]Final Indices (SA)'!M86</f>
        <v>105.33106151880476</v>
      </c>
      <c r="BA86" s="34"/>
      <c r="BB86" s="75">
        <v>39753</v>
      </c>
      <c r="BC86" s="137">
        <f>'[5]Final Indices (SA)'!B86</f>
        <v>93.374593594045422</v>
      </c>
      <c r="BD86" s="137">
        <f>'[5]Final Indices (SA)'!C86</f>
        <v>102.10154190953662</v>
      </c>
      <c r="BE86" s="137">
        <f>'[5]Final Indices (SA)'!D86</f>
        <v>109.57847858261165</v>
      </c>
      <c r="BF86" s="137">
        <f>'[5]Final Indices (SA)'!E86</f>
        <v>97.275062077644051</v>
      </c>
      <c r="BG86" s="137">
        <f>'[5]Final Indices (SA)'!F86</f>
        <v>100.11145791778743</v>
      </c>
      <c r="BH86" s="137">
        <f>'[5]Final Indices (SA)'!G86</f>
        <v>126.20200521390929</v>
      </c>
      <c r="BI86" s="137">
        <f>'[5]Final Indices (SA)'!H86</f>
        <v>110.89039266695541</v>
      </c>
      <c r="BJ86" s="137">
        <f>'[5]Final Indices (SA)'!J86</f>
        <v>102.08059442857706</v>
      </c>
      <c r="BK86" s="137">
        <f>'[5]Final Indices (SA)'!I86</f>
        <v>110.78092882749971</v>
      </c>
      <c r="BL86" s="137">
        <f>'[5]Final Indices (SA)'!K86</f>
        <v>109.3743654933189</v>
      </c>
      <c r="BM86" s="137">
        <f>'[5]Final Indices (SA)'!L86</f>
        <v>113.20500792908597</v>
      </c>
      <c r="BN86" s="137">
        <f>'[5]Final Indices (SA)'!M86</f>
        <v>96.616189949682564</v>
      </c>
      <c r="BO86" s="84">
        <v>39753</v>
      </c>
      <c r="BP86" s="22">
        <f t="shared" si="157"/>
        <v>-0.14330218068535827</v>
      </c>
      <c r="BQ86" s="22">
        <f t="shared" si="142"/>
        <v>2.9077321354231689E-3</v>
      </c>
      <c r="BR86" s="22">
        <f t="shared" si="143"/>
        <v>4.9313064275903873E-2</v>
      </c>
      <c r="BS86" s="22">
        <f t="shared" si="144"/>
        <v>7.2865807371514713E-2</v>
      </c>
      <c r="BT86" s="22">
        <f t="shared" si="145"/>
        <v>-1.6571064372211564E-2</v>
      </c>
      <c r="BU86" s="22">
        <f t="shared" si="146"/>
        <v>-5.7848756635741627E-2</v>
      </c>
      <c r="BV86" s="22">
        <f t="shared" si="147"/>
        <v>-0.11264727958411413</v>
      </c>
      <c r="BW86" s="22">
        <f t="shared" si="148"/>
        <v>0.10723855086937739</v>
      </c>
      <c r="BX86" s="22">
        <f t="shared" si="149"/>
        <v>-1.3511870272809534E-2</v>
      </c>
      <c r="BY86" s="22">
        <f t="shared" si="150"/>
        <v>6.688160879984073E-2</v>
      </c>
      <c r="BZ86" s="22">
        <f t="shared" si="151"/>
        <v>-7.5353702237952014E-2</v>
      </c>
      <c r="CB86" s="22">
        <f t="shared" si="153"/>
        <v>4.0327242806417418E-2</v>
      </c>
      <c r="CC86" s="22">
        <f t="shared" si="158"/>
        <v>-3.9736313573462967E-3</v>
      </c>
      <c r="CD86" s="22">
        <f t="shared" si="159"/>
        <v>2.0188138493744567E-2</v>
      </c>
      <c r="CE86" s="22">
        <f t="shared" si="160"/>
        <v>-3.8661959993278039E-3</v>
      </c>
      <c r="CF86" s="22">
        <f t="shared" si="161"/>
        <v>-1.317912555675782E-2</v>
      </c>
      <c r="CG86" s="22">
        <f t="shared" si="162"/>
        <v>-2.9740383604976994E-3</v>
      </c>
      <c r="CH86" s="22">
        <f t="shared" si="163"/>
        <v>-8.6552840774558604E-3</v>
      </c>
      <c r="CI86" s="22">
        <f t="shared" si="164"/>
        <v>-0.13740148326451385</v>
      </c>
      <c r="CJ86" s="22">
        <f t="shared" si="99"/>
        <v>0.10114710728576926</v>
      </c>
      <c r="CK86" s="22">
        <f t="shared" si="165"/>
        <v>-3.1343393897749761E-2</v>
      </c>
      <c r="CL86" s="22">
        <f t="shared" si="166"/>
        <v>6.8916647046477708E-2</v>
      </c>
      <c r="CM86" s="22">
        <f t="shared" si="167"/>
        <v>-9.379593930102581E-2</v>
      </c>
      <c r="CO86" s="22">
        <f t="shared" si="168"/>
        <v>1.8985581042798794E-2</v>
      </c>
      <c r="CP86" s="22">
        <f t="shared" si="169"/>
        <v>-4.0161695480400716E-4</v>
      </c>
      <c r="CQ86" s="22">
        <f t="shared" si="170"/>
        <v>-3.5700119000398045E-3</v>
      </c>
      <c r="CR86" s="22">
        <f t="shared" si="171"/>
        <v>8.6073616780382611E-2</v>
      </c>
      <c r="CS86" s="22">
        <f t="shared" si="172"/>
        <v>6.3540785255378873E-2</v>
      </c>
      <c r="CT86" s="22">
        <f t="shared" si="173"/>
        <v>1.3782036462475888E-2</v>
      </c>
      <c r="CU86" s="22">
        <f t="shared" si="174"/>
        <v>-0.16323560747215615</v>
      </c>
      <c r="CV86" s="22">
        <f t="shared" si="102"/>
        <v>3.8225727209254545E-2</v>
      </c>
      <c r="CW86" s="22">
        <f t="shared" si="175"/>
        <v>-2.6745048658531112E-2</v>
      </c>
      <c r="CX86" s="22">
        <f t="shared" si="176"/>
        <v>7.5669782289914833E-2</v>
      </c>
      <c r="CY86" s="22">
        <f t="shared" si="177"/>
        <v>-9.5210289100454704E-2</v>
      </c>
      <c r="DA86" s="36">
        <f t="shared" si="178"/>
        <v>0.29065103607996101</v>
      </c>
      <c r="DB86" s="36">
        <f t="shared" si="179"/>
        <v>-0.16168692915051897</v>
      </c>
      <c r="DC86" s="36">
        <f t="shared" si="180"/>
        <v>4.6633826506884191E-2</v>
      </c>
      <c r="DD86" s="36">
        <f t="shared" si="181"/>
        <v>-2.4948024948024838E-2</v>
      </c>
      <c r="DE86" s="36">
        <f t="shared" si="182"/>
        <v>-0.32983333067617193</v>
      </c>
      <c r="DF86" s="36">
        <f t="shared" si="183"/>
        <v>4.0562373315930156E-2</v>
      </c>
      <c r="DG86" s="36">
        <f t="shared" si="184"/>
        <v>4.0726627217472444E-2</v>
      </c>
      <c r="DH86" s="36">
        <f t="shared" si="185"/>
        <v>-0.15676937129317903</v>
      </c>
      <c r="DI86" s="36">
        <f t="shared" si="105"/>
        <v>7.2630406858352758E-2</v>
      </c>
      <c r="DJ86" s="36">
        <f t="shared" si="186"/>
        <v>-1.7615404630359266E-2</v>
      </c>
      <c r="DK86" s="36">
        <f t="shared" si="187"/>
        <v>3.6979032776356835E-2</v>
      </c>
      <c r="DL86" s="36">
        <f t="shared" si="188"/>
        <v>-5.2647580791048032E-2</v>
      </c>
      <c r="DN86" s="9">
        <f>'[10]S_Index G_Rates'!K93</f>
        <v>123.71889316816392</v>
      </c>
      <c r="DO86" s="9">
        <f>(DN86/$DO$3)*100</f>
        <v>76.696898520694106</v>
      </c>
      <c r="DR86" s="9" t="e">
        <f>'[10]S_Index G_Rates'!H112</f>
        <v>#REF!</v>
      </c>
      <c r="DU86" s="91">
        <f t="shared" si="154"/>
        <v>-1.0345981786370584E-2</v>
      </c>
      <c r="DV86" s="91">
        <f t="shared" ref="DV86:EF86" si="192">(BD86/BD74)-1</f>
        <v>1.6031452301288773E-2</v>
      </c>
      <c r="DW86" s="91">
        <f t="shared" si="192"/>
        <v>7.7998266576444486E-3</v>
      </c>
      <c r="DX86" s="91">
        <f t="shared" si="192"/>
        <v>-3.6505630221576491E-2</v>
      </c>
      <c r="DY86" s="91">
        <f t="shared" si="192"/>
        <v>-1.609342374040712E-2</v>
      </c>
      <c r="DZ86" s="91">
        <f t="shared" si="192"/>
        <v>3.2348918951598193E-2</v>
      </c>
      <c r="EA86" s="91">
        <f t="shared" si="192"/>
        <v>-1.5257741635618993E-2</v>
      </c>
      <c r="EB86" s="91">
        <f t="shared" si="192"/>
        <v>-0.14864900481415477</v>
      </c>
      <c r="EC86" s="91">
        <f t="shared" si="192"/>
        <v>7.1649088167049513E-2</v>
      </c>
      <c r="ED86" s="91">
        <f t="shared" si="192"/>
        <v>-1.8511768173184229E-2</v>
      </c>
      <c r="EE86" s="91">
        <f t="shared" si="192"/>
        <v>4.1785379134815281E-2</v>
      </c>
      <c r="EF86" s="91">
        <f t="shared" si="192"/>
        <v>-5.7878665333233159E-2</v>
      </c>
    </row>
    <row r="87" spans="1:136" x14ac:dyDescent="0.25">
      <c r="A87" s="72">
        <f>'[6]SEA Index'!A86</f>
        <v>39783</v>
      </c>
      <c r="B87" s="63">
        <f>'[6]SEA Index'!B86</f>
        <v>74.789309638531805</v>
      </c>
      <c r="C87" s="73">
        <f>'[6]SEA Index'!C86</f>
        <v>106.96904420225111</v>
      </c>
      <c r="D87" s="73">
        <f>'[6]SEA Index'!D86</f>
        <v>99.042524065960762</v>
      </c>
      <c r="E87" s="73">
        <f>'[6]SEA Index'!E86</f>
        <v>128.09742085327102</v>
      </c>
      <c r="F87" s="73">
        <f>'[6]SEA Index'!F86</f>
        <v>107.22722929447657</v>
      </c>
      <c r="G87" s="73">
        <f>'[6]SEA Index'!G86</f>
        <v>111.54549909270189</v>
      </c>
      <c r="H87" s="73">
        <f>'[6]SEA Index'!H86</f>
        <v>107.34866906330961</v>
      </c>
      <c r="I87" s="73">
        <f>'[6]SEA Index'!I86</f>
        <v>135.84678217975872</v>
      </c>
      <c r="J87" s="73">
        <f>'[6]SEA Index'!J86</f>
        <v>111.71126903202317</v>
      </c>
      <c r="K87" s="73">
        <f>'[6]SEA Index'!K86</f>
        <v>119.11489131284735</v>
      </c>
      <c r="L87" s="73">
        <f>'[6]SEA Index'!L86</f>
        <v>93.942829232181182</v>
      </c>
      <c r="N87" s="74">
        <v>39783</v>
      </c>
      <c r="O87" s="43">
        <f>'[2]Final Indices (SA)'!B87</f>
        <v>107.46720654217596</v>
      </c>
      <c r="P87" s="43">
        <f>'[2]Final Indices (SA)'!C87</f>
        <v>89.428033282324634</v>
      </c>
      <c r="Q87" s="43">
        <f>'[2]Final Indices (SA)'!D87</f>
        <v>109.30705614301709</v>
      </c>
      <c r="R87" s="43">
        <f>'[2]Final Indices (SA)'!E87</f>
        <v>107.23643952371211</v>
      </c>
      <c r="S87" s="43">
        <f>'[2]Final Indices (SA)'!F87</f>
        <v>126.71752429516485</v>
      </c>
      <c r="T87" s="43">
        <f>'[2]Final Indices (SA)'!G87</f>
        <v>124.57951819241536</v>
      </c>
      <c r="U87" s="43">
        <f>'[2]Final Indices (SA)'!H87</f>
        <v>115.0222455901465</v>
      </c>
      <c r="V87" s="43">
        <f>'[2]Final Indices (SA)'!I87</f>
        <v>108.78924300247928</v>
      </c>
      <c r="W87" s="43">
        <f>'[2]Final Indices (SA)'!J87</f>
        <v>136.6255742418407</v>
      </c>
      <c r="X87" s="43">
        <f>'[2]Final Indices (SA)'!K87</f>
        <v>115.16121308620617</v>
      </c>
      <c r="Y87" s="43">
        <f>'[2]Final Indices (SA)'!L87</f>
        <v>117.1461330936298</v>
      </c>
      <c r="Z87" s="43">
        <f>'[2]Final Indices (SA)'!M87</f>
        <v>98.305603475756925</v>
      </c>
      <c r="AA87" s="33"/>
      <c r="AB87" s="74">
        <v>39783</v>
      </c>
      <c r="AC87" s="9">
        <f>'[3]Seasonal Adjustment'!$G86</f>
        <v>103.22273636452238</v>
      </c>
      <c r="AD87" s="43">
        <f>'[8]Final Indices (SA)'!C87</f>
        <v>104.29089341490675</v>
      </c>
      <c r="AE87" s="9">
        <f>'[3]Seasonal Adjustment'!$U86</f>
        <v>121.42120920112306</v>
      </c>
      <c r="AF87" s="9">
        <f>'[3]Final Indices (SA)'!E87</f>
        <v>106.48334881943713</v>
      </c>
      <c r="AG87" s="9">
        <f>'[3]Final Indices (SA)'!F87</f>
        <v>128.00266158125021</v>
      </c>
      <c r="AH87" s="9">
        <f>'[3]Final Indices (SA)'!G87</f>
        <v>119.95369838408095</v>
      </c>
      <c r="AI87" s="9">
        <f>'[3]Final Indices (SA)'!H87</f>
        <v>101.95077608367696</v>
      </c>
      <c r="AJ87" s="9">
        <f>'[3]Final Indices (SA)'!I87</f>
        <v>101.02936493473079</v>
      </c>
      <c r="AK87" s="9">
        <f>'[3]Final Indices (SA)'!J87</f>
        <v>108.04416736825537</v>
      </c>
      <c r="AL87" s="9">
        <f>'[3]Final Indices (SA)'!K87</f>
        <v>112.40546174357004</v>
      </c>
      <c r="AM87" s="9">
        <f>'[3]Final Indices (SA)'!L87</f>
        <v>96.12003339725247</v>
      </c>
      <c r="AN87" s="74">
        <v>39783</v>
      </c>
      <c r="AO87" s="134">
        <f>'[9]Final Indices (SA)'!B87</f>
        <v>110.65538453594456</v>
      </c>
      <c r="AP87" s="134">
        <f>'[9]Final Indices (SA)'!C87</f>
        <v>76.03150432231341</v>
      </c>
      <c r="AQ87" s="134">
        <f>'[9]Final Indices (SA)'!D87</f>
        <v>113.09542125363444</v>
      </c>
      <c r="AR87" s="134">
        <f>'[9]Final Indices (SA)'!E87</f>
        <v>104.78872750738016</v>
      </c>
      <c r="AS87" s="134">
        <f>'[9]Final Indices (SA)'!F87</f>
        <v>92.596440015737699</v>
      </c>
      <c r="AT87" s="134">
        <f>'[9]Final Indices (SA)'!G87</f>
        <v>150.06341339007531</v>
      </c>
      <c r="AU87" s="134">
        <f>'[9]Final Indices (SA)'!H87</f>
        <v>126.01269705317604</v>
      </c>
      <c r="AV87" s="134">
        <f>'[9]Final Indices (SA)'!I87</f>
        <v>106.19779221112755</v>
      </c>
      <c r="AW87" s="134">
        <f>'[9]Final Indices (SA)'!J87</f>
        <v>130.42980024023265</v>
      </c>
      <c r="AX87" s="134">
        <f>'[9]Final Indices (SA)'!K87</f>
        <v>114.34580249074743</v>
      </c>
      <c r="AY87" s="134">
        <f>'[9]Final Indices (SA)'!L87</f>
        <v>107.16886235177181</v>
      </c>
      <c r="AZ87" s="134">
        <f>'[9]Final Indices (SA)'!M87</f>
        <v>106.69685203470574</v>
      </c>
      <c r="BA87" s="34"/>
      <c r="BB87" s="75">
        <v>39783</v>
      </c>
      <c r="BC87" s="137">
        <f>'[5]Final Indices (SA)'!B87</f>
        <v>96.873233959354081</v>
      </c>
      <c r="BD87" s="137">
        <f>'[5]Final Indices (SA)'!C87</f>
        <v>100.57468599811686</v>
      </c>
      <c r="BE87" s="137">
        <f>'[5]Final Indices (SA)'!D87</f>
        <v>107.15470172292783</v>
      </c>
      <c r="BF87" s="137">
        <f>'[5]Final Indices (SA)'!E87</f>
        <v>96.828040713953897</v>
      </c>
      <c r="BG87" s="137">
        <f>'[5]Final Indices (SA)'!F87</f>
        <v>97.963301566433216</v>
      </c>
      <c r="BH87" s="137">
        <f>'[5]Final Indices (SA)'!G87</f>
        <v>124.98250861262498</v>
      </c>
      <c r="BI87" s="137">
        <f>'[5]Final Indices (SA)'!H87</f>
        <v>110.90440623584323</v>
      </c>
      <c r="BJ87" s="137">
        <f>'[5]Final Indices (SA)'!J87</f>
        <v>99.997888861627615</v>
      </c>
      <c r="BK87" s="137">
        <f>'[5]Final Indices (SA)'!I87</f>
        <v>110.23922741042722</v>
      </c>
      <c r="BL87" s="137">
        <f>'[5]Final Indices (SA)'!K87</f>
        <v>108.1712495909016</v>
      </c>
      <c r="BM87" s="137">
        <f>'[5]Final Indices (SA)'!L87</f>
        <v>112.39192125392162</v>
      </c>
      <c r="BN87" s="137">
        <f>'[5]Final Indices (SA)'!M87</f>
        <v>96.244684123261436</v>
      </c>
      <c r="BO87" s="84">
        <v>39783</v>
      </c>
      <c r="BP87" s="22">
        <f t="shared" si="157"/>
        <v>-8.2815734989648004E-2</v>
      </c>
      <c r="BQ87" s="22">
        <f t="shared" si="142"/>
        <v>-2.701267576405475E-2</v>
      </c>
      <c r="BR87" s="22">
        <f t="shared" si="143"/>
        <v>7.08447396444567E-2</v>
      </c>
      <c r="BS87" s="22">
        <f t="shared" si="144"/>
        <v>3.6971156220034329E-2</v>
      </c>
      <c r="BT87" s="22">
        <f t="shared" si="145"/>
        <v>-2.4037821281129301E-2</v>
      </c>
      <c r="BU87" s="22">
        <f t="shared" si="146"/>
        <v>-6.6471268377227943E-2</v>
      </c>
      <c r="BV87" s="22">
        <f t="shared" si="147"/>
        <v>-0.13318329381443672</v>
      </c>
      <c r="BW87" s="22">
        <f t="shared" si="148"/>
        <v>0.12618123607632126</v>
      </c>
      <c r="BX87" s="22">
        <f t="shared" si="149"/>
        <v>-2.4790883746748538E-2</v>
      </c>
      <c r="BY87" s="22">
        <f t="shared" si="150"/>
        <v>3.5239765517195876E-2</v>
      </c>
      <c r="BZ87" s="22">
        <f t="shared" si="151"/>
        <v>-5.7987194139469289E-2</v>
      </c>
      <c r="CB87" s="22">
        <f t="shared" si="153"/>
        <v>-5.6665733981164923E-3</v>
      </c>
      <c r="CC87" s="22">
        <f t="shared" si="158"/>
        <v>-3.8959111962219573E-2</v>
      </c>
      <c r="CD87" s="22">
        <f t="shared" si="159"/>
        <v>-5.6984565642176355E-3</v>
      </c>
      <c r="CE87" s="22">
        <f t="shared" si="160"/>
        <v>-9.6618357487920914E-3</v>
      </c>
      <c r="CF87" s="22">
        <f t="shared" si="161"/>
        <v>3.9851751484722087E-2</v>
      </c>
      <c r="CG87" s="22">
        <f t="shared" si="162"/>
        <v>-3.3490767351013639E-2</v>
      </c>
      <c r="CH87" s="22">
        <f t="shared" si="163"/>
        <v>-1.2159493177318348E-2</v>
      </c>
      <c r="CI87" s="22">
        <f t="shared" si="164"/>
        <v>-0.15270936603442953</v>
      </c>
      <c r="CJ87" s="22">
        <f t="shared" si="99"/>
        <v>0.13171129187337582</v>
      </c>
      <c r="CK87" s="22">
        <f t="shared" si="165"/>
        <v>-4.2192618458695041E-2</v>
      </c>
      <c r="CL87" s="22">
        <f t="shared" si="166"/>
        <v>5.1816537671521612E-2</v>
      </c>
      <c r="CM87" s="22">
        <f t="shared" si="167"/>
        <v>-8.9377902669538933E-2</v>
      </c>
      <c r="CO87" s="22">
        <f t="shared" si="168"/>
        <v>2.0521828195116054E-2</v>
      </c>
      <c r="CP87" s="22">
        <f t="shared" si="169"/>
        <v>-3.6015569116485069E-2</v>
      </c>
      <c r="CQ87" s="22">
        <f t="shared" si="170"/>
        <v>-1.7080113867425695E-2</v>
      </c>
      <c r="CR87" s="22">
        <f t="shared" si="171"/>
        <v>1.6449792194408897E-2</v>
      </c>
      <c r="CS87" s="22">
        <f t="shared" si="172"/>
        <v>2.4544783416236005E-2</v>
      </c>
      <c r="CT87" s="22">
        <f t="shared" si="173"/>
        <v>6.4903062474674922E-3</v>
      </c>
      <c r="CU87" s="22">
        <f t="shared" si="174"/>
        <v>-0.18411425927110647</v>
      </c>
      <c r="CV87" s="22">
        <f t="shared" si="102"/>
        <v>8.8398856118706792E-2</v>
      </c>
      <c r="CW87" s="22">
        <f t="shared" si="175"/>
        <v>-3.6355753127158108E-2</v>
      </c>
      <c r="CX87" s="22">
        <f t="shared" si="176"/>
        <v>3.2894166164710192E-2</v>
      </c>
      <c r="CY87" s="22">
        <f t="shared" si="177"/>
        <v>-6.704454489176126E-2</v>
      </c>
      <c r="DA87" s="36">
        <f t="shared" si="178"/>
        <v>0.35127369702640254</v>
      </c>
      <c r="DB87" s="36">
        <f t="shared" si="179"/>
        <v>-0.12785504504562595</v>
      </c>
      <c r="DC87" s="36">
        <f t="shared" si="180"/>
        <v>1.84957320601149E-2</v>
      </c>
      <c r="DD87" s="36">
        <f t="shared" si="181"/>
        <v>-1.0143702451394843E-2</v>
      </c>
      <c r="DE87" s="36">
        <f t="shared" si="182"/>
        <v>-9.6071394871004467E-2</v>
      </c>
      <c r="DF87" s="36">
        <f t="shared" si="183"/>
        <v>1.6726003868340333E-2</v>
      </c>
      <c r="DG87" s="36">
        <f t="shared" si="184"/>
        <v>1.7437183231849174E-2</v>
      </c>
      <c r="DH87" s="36">
        <f t="shared" si="185"/>
        <v>-0.17917095910204039</v>
      </c>
      <c r="DI87" s="36">
        <f t="shared" si="105"/>
        <v>9.3184670116691848E-2</v>
      </c>
      <c r="DJ87" s="36">
        <f t="shared" si="186"/>
        <v>-1.9394857093485873E-2</v>
      </c>
      <c r="DK87" s="36">
        <f t="shared" si="187"/>
        <v>6.6938505580220742E-3</v>
      </c>
      <c r="DL87" s="36">
        <f t="shared" si="188"/>
        <v>-2.5915234941632503E-2</v>
      </c>
      <c r="DN87" s="9">
        <f>'[10]S_Index G_Rates'!K94</f>
        <v>122.44138838896571</v>
      </c>
      <c r="DO87" s="9">
        <f>(DN87/$DO$3)*100</f>
        <v>75.904936582619797</v>
      </c>
      <c r="DR87" s="9" t="e">
        <f>'[10]S_Index G_Rates'!H113</f>
        <v>#REF!</v>
      </c>
      <c r="DU87" s="91">
        <f t="shared" si="154"/>
        <v>1.8071341127390284E-3</v>
      </c>
      <c r="DV87" s="91">
        <f t="shared" ref="DV87:EF87" si="193">(BD87/BD75)-1</f>
        <v>1.2693370683940497E-3</v>
      </c>
      <c r="DW87" s="91">
        <f t="shared" si="193"/>
        <v>-1.8751394712094638E-2</v>
      </c>
      <c r="DX87" s="91">
        <f t="shared" si="193"/>
        <v>-3.5766961651917395E-2</v>
      </c>
      <c r="DY87" s="91">
        <f t="shared" si="193"/>
        <v>6.5197870094642507E-2</v>
      </c>
      <c r="DZ87" s="91">
        <f t="shared" si="193"/>
        <v>2.5535717809278102E-2</v>
      </c>
      <c r="EA87" s="91">
        <f t="shared" si="193"/>
        <v>-8.5199310253782912E-3</v>
      </c>
      <c r="EB87" s="91">
        <f t="shared" si="193"/>
        <v>-0.16756209401979694</v>
      </c>
      <c r="EC87" s="91">
        <f t="shared" si="193"/>
        <v>9.5755307425066327E-2</v>
      </c>
      <c r="ED87" s="91">
        <f t="shared" si="193"/>
        <v>-2.4687330985118217E-2</v>
      </c>
      <c r="EE87" s="91">
        <f t="shared" si="193"/>
        <v>2.2257069620670755E-2</v>
      </c>
      <c r="EF87" s="91">
        <f t="shared" si="193"/>
        <v>-4.5922304673528758E-2</v>
      </c>
    </row>
    <row r="88" spans="1:136" x14ac:dyDescent="0.25">
      <c r="A88" s="72">
        <f>'[6]SEA Index'!A87</f>
        <v>39814</v>
      </c>
      <c r="B88" s="63">
        <f>'[6]SEA Index'!B87</f>
        <v>69.782139780390807</v>
      </c>
      <c r="C88" s="73">
        <f>'[6]SEA Index'!C87</f>
        <v>104.29461822857742</v>
      </c>
      <c r="D88" s="73">
        <f>'[6]SEA Index'!D87</f>
        <v>94.711571619093306</v>
      </c>
      <c r="E88" s="73">
        <f>'[6]SEA Index'!E87</f>
        <v>134.60443154657429</v>
      </c>
      <c r="F88" s="73">
        <f>'[6]SEA Index'!F87</f>
        <v>107.32061274414598</v>
      </c>
      <c r="G88" s="73">
        <f>'[6]SEA Index'!G87</f>
        <v>111.23666899537739</v>
      </c>
      <c r="H88" s="73">
        <f>'[6]SEA Index'!H87</f>
        <v>101.80704818944376</v>
      </c>
      <c r="I88" s="73">
        <f>'[6]SEA Index'!I87</f>
        <v>153.02445636818788</v>
      </c>
      <c r="J88" s="73">
        <f>'[6]SEA Index'!J87</f>
        <v>112.16740555818716</v>
      </c>
      <c r="K88" s="73">
        <f>'[6]SEA Index'!K87</f>
        <v>118.32938469709674</v>
      </c>
      <c r="L88" s="73">
        <f>'[6]SEA Index'!L87</f>
        <v>94.952581692692803</v>
      </c>
      <c r="N88" s="74">
        <v>39814</v>
      </c>
      <c r="O88" s="43">
        <f>'[2]Final Indices (SA)'!B88</f>
        <v>109.21430749534942</v>
      </c>
      <c r="P88" s="43">
        <f>'[2]Final Indices (SA)'!C88</f>
        <v>82.055921003938437</v>
      </c>
      <c r="Q88" s="43">
        <f>'[2]Final Indices (SA)'!D88</f>
        <v>108.44781339833867</v>
      </c>
      <c r="R88" s="43">
        <f>'[2]Final Indices (SA)'!E88</f>
        <v>108.13145562516176</v>
      </c>
      <c r="S88" s="43">
        <f>'[2]Final Indices (SA)'!F88</f>
        <v>120.9753900718771</v>
      </c>
      <c r="T88" s="43">
        <f>'[2]Final Indices (SA)'!G88</f>
        <v>130.62024387135071</v>
      </c>
      <c r="U88" s="43">
        <f>'[2]Final Indices (SA)'!H88</f>
        <v>117.84718039186887</v>
      </c>
      <c r="V88" s="43">
        <f>'[2]Final Indices (SA)'!I88</f>
        <v>110.43439866376501</v>
      </c>
      <c r="W88" s="43">
        <f>'[2]Final Indices (SA)'!J88</f>
        <v>147.05100205748568</v>
      </c>
      <c r="X88" s="43">
        <f>'[2]Final Indices (SA)'!K88</f>
        <v>117.64911243035093</v>
      </c>
      <c r="Y88" s="43">
        <f>'[2]Final Indices (SA)'!L88</f>
        <v>117.64068268462309</v>
      </c>
      <c r="Z88" s="43">
        <f>'[2]Final Indices (SA)'!M88</f>
        <v>100.0071656722279</v>
      </c>
      <c r="AA88" s="33"/>
      <c r="AB88" s="74">
        <v>39814</v>
      </c>
      <c r="AC88" s="9">
        <f>'[3]Seasonal Adjustment'!$G87</f>
        <v>104.10171236865278</v>
      </c>
      <c r="AD88" s="43">
        <f>'[8]Final Indices (SA)'!C88</f>
        <v>100.82646933278691</v>
      </c>
      <c r="AE88" s="9">
        <f>'[3]Seasonal Adjustment'!$U87</f>
        <v>122.8962046470112</v>
      </c>
      <c r="AF88" s="9">
        <f>'[3]Final Indices (SA)'!E88</f>
        <v>111.12484128234678</v>
      </c>
      <c r="AG88" s="9">
        <f>'[3]Final Indices (SA)'!F88</f>
        <v>130.58156440977862</v>
      </c>
      <c r="AH88" s="9">
        <f>'[3]Final Indices (SA)'!G88</f>
        <v>123.84474159536556</v>
      </c>
      <c r="AI88" s="9">
        <f>'[3]Final Indices (SA)'!H88</f>
        <v>99.992824203514303</v>
      </c>
      <c r="AJ88" s="9">
        <f>'[3]Final Indices (SA)'!I88</f>
        <v>102.94929434388203</v>
      </c>
      <c r="AK88" s="9">
        <f>'[3]Final Indices (SA)'!J88</f>
        <v>107.94427885849113</v>
      </c>
      <c r="AL88" s="9">
        <f>'[3]Final Indices (SA)'!K88</f>
        <v>112.27718581717401</v>
      </c>
      <c r="AM88" s="9">
        <f>'[3]Final Indices (SA)'!L88</f>
        <v>96.140883896272257</v>
      </c>
      <c r="AN88" s="74">
        <v>39814</v>
      </c>
      <c r="AO88" s="134">
        <f>'[9]Final Indices (SA)'!B88</f>
        <v>103.12985237392901</v>
      </c>
      <c r="AP88" s="134">
        <f>'[9]Final Indices (SA)'!C88</f>
        <v>69.51605505379068</v>
      </c>
      <c r="AQ88" s="134">
        <f>'[9]Final Indices (SA)'!D88</f>
        <v>112.18898091796436</v>
      </c>
      <c r="AR88" s="134">
        <f>'[9]Final Indices (SA)'!E88</f>
        <v>104.21892068370674</v>
      </c>
      <c r="AS88" s="134">
        <f>'[9]Final Indices (SA)'!F88</f>
        <v>112.30206855635278</v>
      </c>
      <c r="AT88" s="134">
        <f>'[9]Final Indices (SA)'!G88</f>
        <v>162.34344937828655</v>
      </c>
      <c r="AU88" s="134">
        <f>'[9]Final Indices (SA)'!H88</f>
        <v>130.07679953217595</v>
      </c>
      <c r="AV88" s="134">
        <f>'[9]Final Indices (SA)'!I88</f>
        <v>104.66896215009007</v>
      </c>
      <c r="AW88" s="134">
        <f>'[9]Final Indices (SA)'!J88</f>
        <v>139.47990188845668</v>
      </c>
      <c r="AX88" s="134">
        <f>'[9]Final Indices (SA)'!K88</f>
        <v>116.12707133329717</v>
      </c>
      <c r="AY88" s="134">
        <f>'[9]Final Indices (SA)'!L88</f>
        <v>106.99578304354874</v>
      </c>
      <c r="AZ88" s="134">
        <f>'[9]Final Indices (SA)'!M88</f>
        <v>108.53425063119717</v>
      </c>
      <c r="BA88" s="34"/>
      <c r="BB88" s="75">
        <v>39814</v>
      </c>
      <c r="BC88" s="137">
        <f>'[5]Final Indices (SA)'!B88</f>
        <v>86.904526578680944</v>
      </c>
      <c r="BD88" s="137">
        <f>'[5]Final Indices (SA)'!C88</f>
        <v>102.73689183833106</v>
      </c>
      <c r="BE88" s="137">
        <f>'[5]Final Indices (SA)'!D88</f>
        <v>105.50457670621726</v>
      </c>
      <c r="BF88" s="137">
        <f>'[5]Final Indices (SA)'!E88</f>
        <v>96.727386945474592</v>
      </c>
      <c r="BG88" s="137">
        <f>'[5]Final Indices (SA)'!F88</f>
        <v>101.7091931494881</v>
      </c>
      <c r="BH88" s="137">
        <f>'[5]Final Indices (SA)'!G88</f>
        <v>130.86043032711368</v>
      </c>
      <c r="BI88" s="137">
        <f>'[5]Final Indices (SA)'!H88</f>
        <v>114.35395187220031</v>
      </c>
      <c r="BJ88" s="137">
        <f>'[5]Final Indices (SA)'!J88</f>
        <v>100.09029391435874</v>
      </c>
      <c r="BK88" s="137">
        <f>'[5]Final Indices (SA)'!I88</f>
        <v>116.29810319855154</v>
      </c>
      <c r="BL88" s="137">
        <f>'[5]Final Indices (SA)'!K88</f>
        <v>109.6248207357476</v>
      </c>
      <c r="BM88" s="137">
        <f>'[5]Final Indices (SA)'!L88</f>
        <v>113.00016112301427</v>
      </c>
      <c r="BN88" s="137">
        <f>'[5]Final Indices (SA)'!M88</f>
        <v>97.012977367711713</v>
      </c>
      <c r="BO88" s="84">
        <v>39814</v>
      </c>
      <c r="BP88" s="22">
        <f t="shared" si="157"/>
        <v>-0.143719806763285</v>
      </c>
      <c r="BQ88" s="22">
        <f t="shared" si="142"/>
        <v>-7.3356220618098877E-2</v>
      </c>
      <c r="BR88" s="22">
        <f t="shared" si="143"/>
        <v>3.4221848372487873E-2</v>
      </c>
      <c r="BS88" s="22">
        <f t="shared" si="144"/>
        <v>1.3625329053096991E-2</v>
      </c>
      <c r="BT88" s="22">
        <f t="shared" si="145"/>
        <v>-6.1153017241379337E-2</v>
      </c>
      <c r="BU88" s="22">
        <f t="shared" si="146"/>
        <v>-4.7911736619202561E-2</v>
      </c>
      <c r="BV88" s="22">
        <f t="shared" si="147"/>
        <v>-0.18824130000553696</v>
      </c>
      <c r="BW88" s="22">
        <f t="shared" si="148"/>
        <v>0.11601098501795604</v>
      </c>
      <c r="BX88" s="22">
        <f t="shared" si="149"/>
        <v>-5.1617895540171377E-2</v>
      </c>
      <c r="BY88" s="22">
        <f t="shared" si="150"/>
        <v>4.3873779925921674E-2</v>
      </c>
      <c r="BZ88" s="22">
        <f t="shared" si="151"/>
        <v>-9.1478181847684414E-2</v>
      </c>
      <c r="CB88" s="22">
        <f t="shared" si="153"/>
        <v>3.9396760950090037E-3</v>
      </c>
      <c r="CC88" s="22">
        <f t="shared" si="158"/>
        <v>-0.13822511761960055</v>
      </c>
      <c r="CD88" s="22">
        <f t="shared" si="159"/>
        <v>-3.2891168250597014E-2</v>
      </c>
      <c r="CE88" s="22">
        <f t="shared" si="160"/>
        <v>-2.5920165889061653E-2</v>
      </c>
      <c r="CF88" s="22">
        <f t="shared" si="161"/>
        <v>3.6055039703097869E-4</v>
      </c>
      <c r="CG88" s="22">
        <f t="shared" si="162"/>
        <v>-5.1156699103556469E-2</v>
      </c>
      <c r="CH88" s="22">
        <f t="shared" si="163"/>
        <v>-7.8102743049969225E-3</v>
      </c>
      <c r="CI88" s="22">
        <f t="shared" si="164"/>
        <v>-0.1648027034770001</v>
      </c>
      <c r="CJ88" s="22">
        <f t="shared" si="99"/>
        <v>0.14685077744964503</v>
      </c>
      <c r="CK88" s="22">
        <f t="shared" si="165"/>
        <v>-5.1598513245943223E-2</v>
      </c>
      <c r="CL88" s="22">
        <f t="shared" si="166"/>
        <v>5.0623049375872586E-2</v>
      </c>
      <c r="CM88" s="22">
        <f t="shared" si="167"/>
        <v>-9.729613554789307E-2</v>
      </c>
      <c r="CO88" s="22">
        <f t="shared" si="168"/>
        <v>3.2705258734045506E-2</v>
      </c>
      <c r="CP88" s="22">
        <f t="shared" si="169"/>
        <v>-0.11277279420834041</v>
      </c>
      <c r="CQ88" s="22">
        <f t="shared" si="170"/>
        <v>-4.4033465433730434E-3</v>
      </c>
      <c r="CR88" s="22">
        <f t="shared" si="171"/>
        <v>1.3800815917916598E-2</v>
      </c>
      <c r="CS88" s="22">
        <f t="shared" si="172"/>
        <v>-3.1558238822426921E-2</v>
      </c>
      <c r="CT88" s="22">
        <f t="shared" si="173"/>
        <v>6.1471173536598034E-3</v>
      </c>
      <c r="CU88" s="22">
        <f t="shared" si="174"/>
        <v>-0.19414700364855486</v>
      </c>
      <c r="CV88" s="22">
        <f t="shared" si="102"/>
        <v>0.10858145019872545</v>
      </c>
      <c r="CW88" s="22">
        <f t="shared" si="175"/>
        <v>-5.6593038721694744E-2</v>
      </c>
      <c r="CX88" s="22">
        <f t="shared" si="176"/>
        <v>2.5452879962628572E-2</v>
      </c>
      <c r="CY88" s="22">
        <f t="shared" si="177"/>
        <v>-8.0009447813256362E-2</v>
      </c>
      <c r="DA88" s="36">
        <f t="shared" si="178"/>
        <v>0.50083608397159596</v>
      </c>
      <c r="DB88" s="36">
        <f t="shared" si="179"/>
        <v>-0.13065486709435026</v>
      </c>
      <c r="DC88" s="36">
        <f t="shared" si="180"/>
        <v>-1.1498857018910513E-2</v>
      </c>
      <c r="DD88" s="36">
        <f t="shared" si="181"/>
        <v>-9.4991364421417313E-3</v>
      </c>
      <c r="DE88" s="36">
        <f t="shared" si="182"/>
        <v>0.18036158475593789</v>
      </c>
      <c r="DF88" s="36">
        <f t="shared" si="183"/>
        <v>1.0908415943805538E-2</v>
      </c>
      <c r="DG88" s="36">
        <f t="shared" si="184"/>
        <v>2.2027563442363007E-2</v>
      </c>
      <c r="DH88" s="36">
        <f t="shared" si="185"/>
        <v>-0.20162359559416798</v>
      </c>
      <c r="DI88" s="36">
        <f t="shared" si="105"/>
        <v>9.1824617303578604E-2</v>
      </c>
      <c r="DJ88" s="36">
        <f t="shared" si="186"/>
        <v>-2.1260504890346477E-2</v>
      </c>
      <c r="DK88" s="36">
        <f t="shared" si="187"/>
        <v>6.9324103226200418E-3</v>
      </c>
      <c r="DL88" s="36">
        <f t="shared" si="188"/>
        <v>-2.7998815932376075E-2</v>
      </c>
      <c r="DR88" s="9" t="e">
        <f>'[10]S_Index G_Rates'!H114</f>
        <v>#REF!</v>
      </c>
      <c r="DU88" s="91">
        <f t="shared" si="154"/>
        <v>-3.9732645815019341E-3</v>
      </c>
      <c r="DV88" s="91">
        <f t="shared" ref="DV88:EF88" si="194">(BD88/BD76)-1</f>
        <v>-4.5078642275787617E-3</v>
      </c>
      <c r="DW88" s="91">
        <f t="shared" si="194"/>
        <v>-5.3580224890973804E-2</v>
      </c>
      <c r="DX88" s="91">
        <f t="shared" si="194"/>
        <v>-4.9393012695764904E-2</v>
      </c>
      <c r="DY88" s="91">
        <f t="shared" si="194"/>
        <v>0.16898560858986067</v>
      </c>
      <c r="DZ88" s="91">
        <f t="shared" si="194"/>
        <v>5.0994518942695244E-3</v>
      </c>
      <c r="EA88" s="91">
        <f t="shared" si="194"/>
        <v>-4.0975245620817891E-3</v>
      </c>
      <c r="EB88" s="91">
        <f t="shared" si="194"/>
        <v>-0.15797684782301546</v>
      </c>
      <c r="EC88" s="91">
        <f t="shared" si="194"/>
        <v>8.8930228049212579E-2</v>
      </c>
      <c r="ED88" s="91">
        <f t="shared" si="194"/>
        <v>-3.2221527120541715E-2</v>
      </c>
      <c r="EE88" s="91">
        <f t="shared" si="194"/>
        <v>2.9154534008284605E-2</v>
      </c>
      <c r="EF88" s="91">
        <f t="shared" si="194"/>
        <v>-5.9637361640707764E-2</v>
      </c>
    </row>
    <row r="89" spans="1:136" x14ac:dyDescent="0.25">
      <c r="A89" s="72">
        <f>'[6]SEA Index'!A88</f>
        <v>39845</v>
      </c>
      <c r="B89" s="63">
        <f>'[6]SEA Index'!B88</f>
        <v>69.889374039795797</v>
      </c>
      <c r="C89" s="73">
        <f>'[6]SEA Index'!C88</f>
        <v>99.310005883838272</v>
      </c>
      <c r="D89" s="73">
        <f>'[6]SEA Index'!D88</f>
        <v>92.769453575816925</v>
      </c>
      <c r="E89" s="73">
        <f>'[6]SEA Index'!E88</f>
        <v>128.83611887346751</v>
      </c>
      <c r="F89" s="73">
        <f>'[6]SEA Index'!F88</f>
        <v>105.48111933311793</v>
      </c>
      <c r="G89" s="73">
        <f>'[6]SEA Index'!G88</f>
        <v>106.48976336687424</v>
      </c>
      <c r="H89" s="73">
        <f>'[6]SEA Index'!H88</f>
        <v>99.977339187898579</v>
      </c>
      <c r="I89" s="73">
        <f>'[6]SEA Index'!I88</f>
        <v>146.76886713841918</v>
      </c>
      <c r="J89" s="73">
        <f>'[6]SEA Index'!J88</f>
        <v>108.97663534207818</v>
      </c>
      <c r="K89" s="73">
        <f>'[6]SEA Index'!K88</f>
        <v>116.46063209271264</v>
      </c>
      <c r="L89" s="73">
        <f>'[6]SEA Index'!L88</f>
        <v>93.731800800686599</v>
      </c>
      <c r="N89" s="74">
        <v>39845</v>
      </c>
      <c r="O89" s="43">
        <f>'[2]Final Indices (SA)'!B89</f>
        <v>108.89168366037084</v>
      </c>
      <c r="P89" s="43">
        <f>'[2]Final Indices (SA)'!C89</f>
        <v>69.276945541658421</v>
      </c>
      <c r="Q89" s="43">
        <f>'[2]Final Indices (SA)'!D89</f>
        <v>104.56096415788964</v>
      </c>
      <c r="R89" s="43">
        <f>'[2]Final Indices (SA)'!E89</f>
        <v>106.74400650971219</v>
      </c>
      <c r="S89" s="43">
        <f>'[2]Final Indices (SA)'!F89</f>
        <v>121.68776545295765</v>
      </c>
      <c r="T89" s="43">
        <f>'[2]Final Indices (SA)'!G89</f>
        <v>128.40444521600079</v>
      </c>
      <c r="U89" s="43">
        <f>'[2]Final Indices (SA)'!H89</f>
        <v>116.66044870755975</v>
      </c>
      <c r="V89" s="43">
        <f>'[2]Final Indices (SA)'!I89</f>
        <v>107.66422883771904</v>
      </c>
      <c r="W89" s="43">
        <f>'[2]Final Indices (SA)'!J89</f>
        <v>147.15804018893613</v>
      </c>
      <c r="X89" s="43">
        <f>'[2]Final Indices (SA)'!K89</f>
        <v>115.55051789706607</v>
      </c>
      <c r="Y89" s="43">
        <f>'[2]Final Indices (SA)'!L89</f>
        <v>115.29120635352139</v>
      </c>
      <c r="Z89" s="43">
        <f>'[2]Final Indices (SA)'!M89</f>
        <v>100.22491875290953</v>
      </c>
      <c r="AA89" s="33"/>
      <c r="AB89" s="74">
        <v>39845</v>
      </c>
      <c r="AC89" s="9">
        <f>'[3]Seasonal Adjustment'!$G88</f>
        <v>105.04209108595269</v>
      </c>
      <c r="AD89" s="43">
        <f>'[8]Final Indices (SA)'!C89</f>
        <v>95.226193980315713</v>
      </c>
      <c r="AE89" s="9">
        <f>'[3]Seasonal Adjustment'!$U88</f>
        <v>120.22521323770988</v>
      </c>
      <c r="AF89" s="9">
        <f>'[3]Final Indices (SA)'!E89</f>
        <v>105.90352121122569</v>
      </c>
      <c r="AG89" s="9">
        <f>'[3]Final Indices (SA)'!F89</f>
        <v>124.69118869608012</v>
      </c>
      <c r="AH89" s="9">
        <f>'[3]Final Indices (SA)'!G89</f>
        <v>123.26242670413308</v>
      </c>
      <c r="AI89" s="9">
        <f>'[3]Final Indices (SA)'!H89</f>
        <v>94.771171713135459</v>
      </c>
      <c r="AJ89" s="9">
        <f>'[3]Final Indices (SA)'!I89</f>
        <v>100.18910966304458</v>
      </c>
      <c r="AK89" s="9">
        <f>'[3]Final Indices (SA)'!J89</f>
        <v>104.33190910023983</v>
      </c>
      <c r="AL89" s="9">
        <f>'[3]Final Indices (SA)'!K89</f>
        <v>109.57216543390211</v>
      </c>
      <c r="AM89" s="9">
        <f>'[3]Final Indices (SA)'!L89</f>
        <v>95.217529640934771</v>
      </c>
      <c r="AN89" s="74">
        <v>39845</v>
      </c>
      <c r="AO89" s="134">
        <f>'[9]Final Indices (SA)'!B89</f>
        <v>108.66313694681509</v>
      </c>
      <c r="AP89" s="134">
        <f>'[9]Final Indices (SA)'!C89</f>
        <v>68.491606154081992</v>
      </c>
      <c r="AQ89" s="134">
        <f>'[9]Final Indices (SA)'!D89</f>
        <v>109.34965147288541</v>
      </c>
      <c r="AR89" s="134">
        <f>'[9]Final Indices (SA)'!E89</f>
        <v>102.17962224467273</v>
      </c>
      <c r="AS89" s="134">
        <f>'[9]Final Indices (SA)'!F89</f>
        <v>136.94675170348438</v>
      </c>
      <c r="AT89" s="134">
        <f>'[9]Final Indices (SA)'!G89</f>
        <v>160.01580167457129</v>
      </c>
      <c r="AU89" s="134">
        <f>'[9]Final Indices (SA)'!H89</f>
        <v>131.56879149687185</v>
      </c>
      <c r="AV89" s="134">
        <f>'[9]Final Indices (SA)'!I89</f>
        <v>103.13128153310156</v>
      </c>
      <c r="AW89" s="134">
        <f>'[9]Final Indices (SA)'!J89</f>
        <v>137.95912691038936</v>
      </c>
      <c r="AX89" s="134">
        <f>'[9]Final Indices (SA)'!K89</f>
        <v>115.5625212231303</v>
      </c>
      <c r="AY89" s="134">
        <f>'[9]Final Indices (SA)'!L89</f>
        <v>106.61784764013163</v>
      </c>
      <c r="AZ89" s="134">
        <f>'[9]Final Indices (SA)'!M89</f>
        <v>108.38947116358015</v>
      </c>
      <c r="BA89" s="34"/>
      <c r="BB89" s="75">
        <v>39845</v>
      </c>
      <c r="BC89" s="137">
        <f>'[5]Final Indices (SA)'!B89</f>
        <v>93.676320429559254</v>
      </c>
      <c r="BD89" s="137">
        <f>'[5]Final Indices (SA)'!C89</f>
        <v>100.05705399266431</v>
      </c>
      <c r="BE89" s="137">
        <f>'[5]Final Indices (SA)'!D89</f>
        <v>101.30123186080574</v>
      </c>
      <c r="BF89" s="137">
        <f>'[5]Final Indices (SA)'!E89</f>
        <v>95.404329835795949</v>
      </c>
      <c r="BG89" s="137">
        <f>'[5]Final Indices (SA)'!F89</f>
        <v>98.950599140983442</v>
      </c>
      <c r="BH89" s="137">
        <f>'[5]Final Indices (SA)'!G89</f>
        <v>128.12719955889568</v>
      </c>
      <c r="BI89" s="137">
        <f>'[5]Final Indices (SA)'!H89</f>
        <v>113.82340856079051</v>
      </c>
      <c r="BJ89" s="137">
        <f>'[5]Final Indices (SA)'!J89</f>
        <v>97.201397049263832</v>
      </c>
      <c r="BK89" s="137">
        <f>'[5]Final Indices (SA)'!I89</f>
        <v>117.02776778982157</v>
      </c>
      <c r="BL89" s="137">
        <f>'[5]Final Indices (SA)'!K89</f>
        <v>107.79159423075821</v>
      </c>
      <c r="BM89" s="137">
        <f>'[5]Final Indices (SA)'!L89</f>
        <v>110.49843474025697</v>
      </c>
      <c r="BN89" s="137">
        <f>'[5]Final Indices (SA)'!M89</f>
        <v>97.550335879542914</v>
      </c>
      <c r="BO89" s="84">
        <v>39845</v>
      </c>
      <c r="BP89" s="22">
        <f t="shared" si="157"/>
        <v>-0.12369791666666674</v>
      </c>
      <c r="BQ89" s="22">
        <f t="shared" si="142"/>
        <v>-0.11385930904044128</v>
      </c>
      <c r="BR89" s="22">
        <f t="shared" si="143"/>
        <v>-3.1239206913217243E-2</v>
      </c>
      <c r="BS89" s="22">
        <f t="shared" si="144"/>
        <v>-3.0673831292878262E-2</v>
      </c>
      <c r="BT89" s="22">
        <f t="shared" si="145"/>
        <v>-7.7139330773450365E-2</v>
      </c>
      <c r="BU89" s="22">
        <f t="shared" si="146"/>
        <v>-9.2887370518318413E-2</v>
      </c>
      <c r="BV89" s="22">
        <f t="shared" si="147"/>
        <v>-0.20014394483140541</v>
      </c>
      <c r="BW89" s="22">
        <f t="shared" si="148"/>
        <v>7.2573957703224279E-2</v>
      </c>
      <c r="BX89" s="22">
        <f t="shared" si="149"/>
        <v>-8.3091367503483338E-2</v>
      </c>
      <c r="BY89" s="22">
        <f t="shared" si="150"/>
        <v>1.9443552307721879E-2</v>
      </c>
      <c r="BZ89" s="22">
        <f t="shared" si="151"/>
        <v>-0.10057930091283218</v>
      </c>
      <c r="CB89" s="22">
        <f t="shared" si="153"/>
        <v>1.3612004761652585E-2</v>
      </c>
      <c r="CC89" s="22">
        <f t="shared" si="158"/>
        <v>-0.28124654772473345</v>
      </c>
      <c r="CD89" s="22">
        <f t="shared" si="159"/>
        <v>-6.3860345440107547E-2</v>
      </c>
      <c r="CE89" s="22">
        <f t="shared" si="160"/>
        <v>-2.7748691099476419E-2</v>
      </c>
      <c r="CF89" s="22">
        <f t="shared" si="161"/>
        <v>2.5518673611084175E-2</v>
      </c>
      <c r="CG89" s="22">
        <f t="shared" si="162"/>
        <v>-5.8068952365852855E-2</v>
      </c>
      <c r="CH89" s="22">
        <f t="shared" si="163"/>
        <v>-1.0555039764558738E-2</v>
      </c>
      <c r="CI89" s="22">
        <f t="shared" si="164"/>
        <v>-0.17242544008258687</v>
      </c>
      <c r="CJ89" s="22">
        <f t="shared" si="99"/>
        <v>0.12974352282124291</v>
      </c>
      <c r="CK89" s="22">
        <f t="shared" si="165"/>
        <v>-6.1070167151236698E-2</v>
      </c>
      <c r="CL89" s="22">
        <f t="shared" si="166"/>
        <v>2.9008884414863934E-2</v>
      </c>
      <c r="CM89" s="22">
        <f t="shared" si="167"/>
        <v>-8.7539624711134745E-2</v>
      </c>
      <c r="CO89" s="22">
        <f t="shared" si="168"/>
        <v>7.2732800730191727E-2</v>
      </c>
      <c r="CP89" s="22">
        <f t="shared" si="169"/>
        <v>-0.15060306150747882</v>
      </c>
      <c r="CQ89" s="22">
        <f t="shared" si="170"/>
        <v>-2.3550724637681153E-2</v>
      </c>
      <c r="CR89" s="22">
        <f t="shared" si="171"/>
        <v>-0.10574295088842245</v>
      </c>
      <c r="CS89" s="22">
        <f t="shared" si="172"/>
        <v>-8.7971615848331353E-2</v>
      </c>
      <c r="CT89" s="22">
        <f t="shared" si="173"/>
        <v>3.4309371673280076E-3</v>
      </c>
      <c r="CU89" s="22">
        <f t="shared" si="174"/>
        <v>-0.25106063987761973</v>
      </c>
      <c r="CV89" s="22">
        <f t="shared" si="102"/>
        <v>9.4992427034102933E-2</v>
      </c>
      <c r="CW89" s="22">
        <f t="shared" si="175"/>
        <v>-9.2071779799221765E-2</v>
      </c>
      <c r="CX89" s="22">
        <f t="shared" si="176"/>
        <v>-1.041635662056617E-3</v>
      </c>
      <c r="CY89" s="22">
        <f t="shared" si="177"/>
        <v>-9.1125063252756267E-2</v>
      </c>
      <c r="DA89" s="36">
        <f t="shared" si="178"/>
        <v>0.4849937185452029</v>
      </c>
      <c r="DB89" s="36">
        <f t="shared" si="179"/>
        <v>-0.11291832127563184</v>
      </c>
      <c r="DC89" s="36">
        <f t="shared" si="180"/>
        <v>-2.8963927809903534E-2</v>
      </c>
      <c r="DD89" s="36">
        <f t="shared" si="181"/>
        <v>-2.2270742358078688E-2</v>
      </c>
      <c r="DE89" s="36">
        <f t="shared" si="182"/>
        <v>0.68975786677168172</v>
      </c>
      <c r="DF89" s="36">
        <f t="shared" si="183"/>
        <v>2.9488018069458555E-2</v>
      </c>
      <c r="DG89" s="36">
        <f t="shared" si="184"/>
        <v>2.1672468081794349E-2</v>
      </c>
      <c r="DH89" s="36">
        <f t="shared" si="185"/>
        <v>-0.20167599152896676</v>
      </c>
      <c r="DI89" s="36">
        <f t="shared" si="105"/>
        <v>5.9389993527670493E-2</v>
      </c>
      <c r="DJ89" s="36">
        <f t="shared" si="186"/>
        <v>-1.9673926096626437E-2</v>
      </c>
      <c r="DK89" s="36">
        <f t="shared" si="187"/>
        <v>1.8290417400508296E-3</v>
      </c>
      <c r="DL89" s="36">
        <f t="shared" si="188"/>
        <v>-2.1463709815528365E-2</v>
      </c>
      <c r="DR89" s="9" t="e">
        <f>'[10]S_Index G_Rates'!H115</f>
        <v>#REF!</v>
      </c>
      <c r="DU89" s="91">
        <f t="shared" si="154"/>
        <v>5.1634979205387177E-2</v>
      </c>
      <c r="DV89" s="91">
        <f t="shared" ref="DV89:EF89" si="195">(BD89/BD77)-1</f>
        <v>-2.2864337337664575E-2</v>
      </c>
      <c r="DW89" s="91">
        <f t="shared" si="195"/>
        <v>-8.4836612940629053E-2</v>
      </c>
      <c r="DX89" s="91">
        <f t="shared" si="195"/>
        <v>-5.6244131455399082E-2</v>
      </c>
      <c r="DY89" s="91">
        <f t="shared" si="195"/>
        <v>0.15182002825861707</v>
      </c>
      <c r="DZ89" s="91">
        <f t="shared" si="195"/>
        <v>-1.9616884671299295E-2</v>
      </c>
      <c r="EA89" s="91">
        <f t="shared" si="195"/>
        <v>-5.8642596237312716E-4</v>
      </c>
      <c r="EB89" s="91">
        <f t="shared" si="195"/>
        <v>-0.16811874389462456</v>
      </c>
      <c r="EC89" s="91">
        <f t="shared" si="195"/>
        <v>8.361131400006383E-2</v>
      </c>
      <c r="ED89" s="91">
        <f t="shared" si="195"/>
        <v>-4.4449197998445267E-2</v>
      </c>
      <c r="EE89" s="91">
        <f t="shared" si="195"/>
        <v>1.6872772293938132E-2</v>
      </c>
      <c r="EF89" s="91">
        <f t="shared" si="195"/>
        <v>-6.0304466756493813E-2</v>
      </c>
    </row>
    <row r="90" spans="1:136" x14ac:dyDescent="0.25">
      <c r="A90" s="72">
        <f>'[6]SEA Index'!A89</f>
        <v>39873</v>
      </c>
      <c r="B90" s="63">
        <f>'[6]SEA Index'!B89</f>
        <v>66.2057503540114</v>
      </c>
      <c r="C90" s="73">
        <f>'[6]SEA Index'!C89</f>
        <v>96.282943567202565</v>
      </c>
      <c r="D90" s="73">
        <f>'[6]SEA Index'!D89</f>
        <v>95.089662341255959</v>
      </c>
      <c r="E90" s="73">
        <f>'[6]SEA Index'!E89</f>
        <v>128.75456660694559</v>
      </c>
      <c r="F90" s="73">
        <f>'[6]SEA Index'!F89</f>
        <v>105.03765401415239</v>
      </c>
      <c r="G90" s="73">
        <f>'[6]SEA Index'!G89</f>
        <v>105.81677619434565</v>
      </c>
      <c r="H90" s="73">
        <f>'[6]SEA Index'!H89</f>
        <v>101.57932181879333</v>
      </c>
      <c r="I90" s="73">
        <f>'[6]SEA Index'!I89</f>
        <v>138.35976850936049</v>
      </c>
      <c r="J90" s="73">
        <f>'[6]SEA Index'!J89</f>
        <v>107.34208567484772</v>
      </c>
      <c r="K90" s="73">
        <f>'[6]SEA Index'!K89</f>
        <v>114.74839886359571</v>
      </c>
      <c r="L90" s="73">
        <f>'[6]SEA Index'!L89</f>
        <v>93.703562808258638</v>
      </c>
      <c r="N90" s="74">
        <v>39873</v>
      </c>
      <c r="O90" s="136">
        <f>'[2]Final Indices (SA)'!B90</f>
        <v>108.87263177352963</v>
      </c>
      <c r="P90" s="136">
        <f>'[2]Final Indices (SA)'!C90</f>
        <v>60.299618658375692</v>
      </c>
      <c r="Q90" s="136">
        <f>'[2]Final Indices (SA)'!D90</f>
        <v>101.82894820301931</v>
      </c>
      <c r="R90" s="136">
        <f>'[2]Final Indices (SA)'!E90</f>
        <v>107.08809681202615</v>
      </c>
      <c r="S90" s="136">
        <f>'[2]Final Indices (SA)'!F90</f>
        <v>120.67098104075032</v>
      </c>
      <c r="T90" s="136">
        <f>'[2]Final Indices (SA)'!G90</f>
        <v>128.16961328913197</v>
      </c>
      <c r="U90" s="136">
        <f>'[2]Final Indices (SA)'!H90</f>
        <v>114.15498442628828</v>
      </c>
      <c r="V90" s="136">
        <f>'[2]Final Indices (SA)'!I90</f>
        <v>102.61168009076761</v>
      </c>
      <c r="W90" s="136">
        <f>'[2]Final Indices (SA)'!J90</f>
        <v>143.70380204070915</v>
      </c>
      <c r="X90" s="136">
        <f>'[2]Final Indices (SA)'!K90</f>
        <v>112.54510914310978</v>
      </c>
      <c r="Y90" s="136">
        <f>'[2]Final Indices (SA)'!L90</f>
        <v>113.27949498439929</v>
      </c>
      <c r="Z90" s="136">
        <f>'[2]Final Indices (SA)'!M90</f>
        <v>99.351704523938196</v>
      </c>
      <c r="AA90" s="33"/>
      <c r="AB90" s="74">
        <v>39873</v>
      </c>
      <c r="AC90" s="9">
        <f>'[3]Seasonal Adjustment'!$G89</f>
        <v>104.93645992590105</v>
      </c>
      <c r="AD90" s="43">
        <f>'[8]Final Indices (SA)'!C90</f>
        <v>91.603699260602937</v>
      </c>
      <c r="AE90" s="9">
        <f>'[3]Seasonal Adjustment'!$U89</f>
        <v>115.24595968840194</v>
      </c>
      <c r="AF90" s="9">
        <f>'[3]Final Indices (SA)'!E90</f>
        <v>103.93676066120874</v>
      </c>
      <c r="AG90" s="9">
        <f>'[3]Final Indices (SA)'!F90</f>
        <v>124.68044755787895</v>
      </c>
      <c r="AH90" s="9">
        <f>'[3]Final Indices (SA)'!G90</f>
        <v>121.68475006590235</v>
      </c>
      <c r="AI90" s="9">
        <f>'[3]Final Indices (SA)'!H90</f>
        <v>90.846616485014408</v>
      </c>
      <c r="AJ90" s="9">
        <f>'[3]Final Indices (SA)'!I90</f>
        <v>95.111069673894718</v>
      </c>
      <c r="AK90" s="9">
        <f>'[3]Final Indices (SA)'!J90</f>
        <v>101.35989072865308</v>
      </c>
      <c r="AL90" s="9">
        <f>'[3]Final Indices (SA)'!K90</f>
        <v>108.23360610485946</v>
      </c>
      <c r="AM90" s="9">
        <f>'[3]Final Indices (SA)'!L90</f>
        <v>93.649185660924076</v>
      </c>
      <c r="AN90" s="74">
        <v>39873</v>
      </c>
      <c r="AO90" s="134">
        <f>'[9]Final Indices (SA)'!B90</f>
        <v>109.34891857053618</v>
      </c>
      <c r="AP90" s="134">
        <f>'[9]Final Indices (SA)'!C90</f>
        <v>68.606138873030048</v>
      </c>
      <c r="AQ90" s="134">
        <f>'[9]Final Indices (SA)'!D90</f>
        <v>105.64790699375871</v>
      </c>
      <c r="AR90" s="134">
        <f>'[9]Final Indices (SA)'!E90</f>
        <v>98.755352847287412</v>
      </c>
      <c r="AS90" s="134">
        <f>'[9]Final Indices (SA)'!F90</f>
        <v>148.03577326742953</v>
      </c>
      <c r="AT90" s="134">
        <f>'[9]Final Indices (SA)'!G90</f>
        <v>159.42915274741753</v>
      </c>
      <c r="AU90" s="134">
        <f>'[9]Final Indices (SA)'!H90</f>
        <v>128.37974422194642</v>
      </c>
      <c r="AV90" s="134">
        <f>'[9]Final Indices (SA)'!I90</f>
        <v>102.48035739968697</v>
      </c>
      <c r="AW90" s="134">
        <f>'[9]Final Indices (SA)'!J90</f>
        <v>131.45031260275786</v>
      </c>
      <c r="AX90" s="134">
        <f>'[9]Final Indices (SA)'!K90</f>
        <v>113.35557776009875</v>
      </c>
      <c r="AY90" s="134">
        <f>'[9]Final Indices (SA)'!L90</f>
        <v>106.08853098038391</v>
      </c>
      <c r="AZ90" s="134">
        <f>'[9]Final Indices (SA)'!M90</f>
        <v>106.84998341720704</v>
      </c>
      <c r="BA90" s="34"/>
      <c r="BB90" s="75">
        <v>39873</v>
      </c>
      <c r="BC90" s="137">
        <f>'[5]Final Indices (SA)'!B90</f>
        <v>94.443690359495932</v>
      </c>
      <c r="BD90" s="137">
        <f>'[5]Final Indices (SA)'!C90</f>
        <v>97.895385438848692</v>
      </c>
      <c r="BE90" s="137">
        <f>'[5]Final Indices (SA)'!D90</f>
        <v>98.257987150958854</v>
      </c>
      <c r="BF90" s="137">
        <f>'[5]Final Indices (SA)'!E90</f>
        <v>94.672553403149863</v>
      </c>
      <c r="BG90" s="137">
        <f>'[5]Final Indices (SA)'!F90</f>
        <v>94.867008230141366</v>
      </c>
      <c r="BH90" s="137">
        <f>'[5]Final Indices (SA)'!G90</f>
        <v>128.41147915933351</v>
      </c>
      <c r="BI90" s="137">
        <f>'[5]Final Indices (SA)'!H90</f>
        <v>112.87489674661299</v>
      </c>
      <c r="BJ90" s="137">
        <f>'[5]Final Indices (SA)'!J90</f>
        <v>96.425637864706161</v>
      </c>
      <c r="BK90" s="137">
        <f>'[5]Final Indices (SA)'!I90</f>
        <v>112.65306031102604</v>
      </c>
      <c r="BL90" s="137">
        <f>'[5]Final Indices (SA)'!K90</f>
        <v>106.00508120154691</v>
      </c>
      <c r="BM90" s="137">
        <f>'[5]Final Indices (SA)'!L90</f>
        <v>108.36197799455152</v>
      </c>
      <c r="BN90" s="137">
        <f>'[5]Final Indices (SA)'!M90</f>
        <v>97.824978062763762</v>
      </c>
      <c r="BO90" s="84">
        <v>39873</v>
      </c>
      <c r="BP90" s="22">
        <f t="shared" si="157"/>
        <v>-7.8568107856810676E-2</v>
      </c>
      <c r="BQ90" s="22">
        <f t="shared" si="142"/>
        <v>-0.14266914498525485</v>
      </c>
      <c r="BR90" s="22">
        <f t="shared" si="143"/>
        <v>1.7598897504097488E-2</v>
      </c>
      <c r="BS90" s="22">
        <f t="shared" si="144"/>
        <v>-2.7334492446420167E-2</v>
      </c>
      <c r="BT90" s="22">
        <f t="shared" si="145"/>
        <v>-8.3812441926233494E-2</v>
      </c>
      <c r="BU90" s="22">
        <f t="shared" si="146"/>
        <v>-0.1278503603954475</v>
      </c>
      <c r="BV90" s="22">
        <f t="shared" si="147"/>
        <v>-0.16266592893664611</v>
      </c>
      <c r="BW90" s="22">
        <f t="shared" si="148"/>
        <v>1.3290795327872473E-2</v>
      </c>
      <c r="BX90" s="22">
        <f t="shared" si="149"/>
        <v>-9.3643419484661372E-2</v>
      </c>
      <c r="BY90" s="22">
        <f t="shared" si="150"/>
        <v>2.456046696744929E-3</v>
      </c>
      <c r="BZ90" s="22">
        <f t="shared" si="151"/>
        <v>-9.5864019672552869E-2</v>
      </c>
      <c r="CB90" s="22">
        <f t="shared" si="153"/>
        <v>3.579231973051078E-2</v>
      </c>
      <c r="CC90" s="22">
        <f t="shared" si="158"/>
        <v>-0.3837840660883084</v>
      </c>
      <c r="CD90" s="22">
        <f t="shared" si="159"/>
        <v>-8.9095897857943029E-2</v>
      </c>
      <c r="CE90" s="22">
        <f t="shared" si="160"/>
        <v>-2.206027193791027E-2</v>
      </c>
      <c r="CF90" s="22">
        <f t="shared" si="161"/>
        <v>1.8680007375582175E-3</v>
      </c>
      <c r="CG90" s="22">
        <f t="shared" si="162"/>
        <v>-5.1383842642631961E-2</v>
      </c>
      <c r="CH90" s="22">
        <f t="shared" si="163"/>
        <v>-3.6653241518242896E-2</v>
      </c>
      <c r="CI90" s="22">
        <f t="shared" si="164"/>
        <v>-0.19883752148622336</v>
      </c>
      <c r="CJ90" s="22">
        <f t="shared" si="99"/>
        <v>0.10724667685918599</v>
      </c>
      <c r="CK90" s="22">
        <f t="shared" si="165"/>
        <v>-8.0116359782991364E-2</v>
      </c>
      <c r="CL90" s="22">
        <f t="shared" si="166"/>
        <v>1.4281520887648336E-2</v>
      </c>
      <c r="CM90" s="22">
        <f t="shared" si="167"/>
        <v>-9.3068717832922254E-2</v>
      </c>
      <c r="CO90" s="22">
        <f t="shared" si="168"/>
        <v>0.10486437216136268</v>
      </c>
      <c r="CP90" s="22">
        <f t="shared" si="169"/>
        <v>-0.18281372574044297</v>
      </c>
      <c r="CQ90" s="22">
        <f t="shared" si="170"/>
        <v>-7.7976997092290889E-2</v>
      </c>
      <c r="CR90" s="22">
        <f t="shared" si="171"/>
        <v>-0.10759709199346135</v>
      </c>
      <c r="CS90" s="22">
        <f t="shared" si="172"/>
        <v>-9.6819184696979366E-2</v>
      </c>
      <c r="CT90" s="22">
        <f t="shared" si="173"/>
        <v>-1.1220918005633185E-2</v>
      </c>
      <c r="CU90" s="22">
        <f t="shared" si="174"/>
        <v>-0.28333380852719425</v>
      </c>
      <c r="CV90" s="22">
        <f t="shared" si="102"/>
        <v>4.7725227656866043E-2</v>
      </c>
      <c r="CW90" s="22">
        <f t="shared" si="175"/>
        <v>-0.12016473797061533</v>
      </c>
      <c r="CX90" s="22">
        <f t="shared" si="176"/>
        <v>-2.6123406497163937E-2</v>
      </c>
      <c r="CY90" s="22">
        <f t="shared" si="177"/>
        <v>-9.6563909740559506E-2</v>
      </c>
      <c r="DA90" s="36">
        <f t="shared" si="178"/>
        <v>0.42552774222971812</v>
      </c>
      <c r="DB90" s="36">
        <f t="shared" si="179"/>
        <v>-7.7930736039275472E-2</v>
      </c>
      <c r="DC90" s="36">
        <f t="shared" si="180"/>
        <v>-5.1667716161471922E-2</v>
      </c>
      <c r="DD90" s="36">
        <f t="shared" si="181"/>
        <v>-1.9508500036085841E-2</v>
      </c>
      <c r="DE90" s="36">
        <f t="shared" si="182"/>
        <v>0.83992635680089389</v>
      </c>
      <c r="DF90" s="36">
        <f t="shared" si="183"/>
        <v>3.800054853574486E-2</v>
      </c>
      <c r="DG90" s="36">
        <f t="shared" si="184"/>
        <v>-2.604125004011637E-3</v>
      </c>
      <c r="DH90" s="36">
        <f t="shared" si="185"/>
        <v>-0.1988811779665226</v>
      </c>
      <c r="DI90" s="36">
        <f t="shared" si="105"/>
        <v>3.1313717166831623E-2</v>
      </c>
      <c r="DJ90" s="36">
        <f t="shared" si="186"/>
        <v>-2.6575581514452717E-2</v>
      </c>
      <c r="DK90" s="36">
        <f t="shared" si="187"/>
        <v>-6.084912577175472E-3</v>
      </c>
      <c r="DL90" s="36">
        <f t="shared" si="188"/>
        <v>-2.0616116202047507E-2</v>
      </c>
      <c r="DR90" s="9" t="e">
        <f>'[10]S_Index G_Rates'!H116</f>
        <v>#REF!</v>
      </c>
      <c r="DU90" s="91">
        <f t="shared" si="154"/>
        <v>3.1302019579529494E-2</v>
      </c>
      <c r="DV90" s="91">
        <f t="shared" ref="DV90:EF90" si="196">(BD90/BD78)-1</f>
        <v>-6.6635174008686016E-2</v>
      </c>
      <c r="DW90" s="91">
        <f t="shared" si="196"/>
        <v>-0.11056046744527059</v>
      </c>
      <c r="DX90" s="91">
        <f t="shared" si="196"/>
        <v>-6.1543996885595087E-2</v>
      </c>
      <c r="DY90" s="91">
        <f t="shared" si="196"/>
        <v>5.3824191867450466E-2</v>
      </c>
      <c r="DZ90" s="91">
        <f t="shared" si="196"/>
        <v>-1.8292235568056925E-2</v>
      </c>
      <c r="EA90" s="91">
        <f t="shared" si="196"/>
        <v>-1.0153692498471423E-2</v>
      </c>
      <c r="EB90" s="91">
        <f t="shared" si="196"/>
        <v>-0.17365117174721956</v>
      </c>
      <c r="EC90" s="91">
        <f t="shared" si="196"/>
        <v>0.12682372925050966</v>
      </c>
      <c r="ED90" s="91">
        <f t="shared" si="196"/>
        <v>-5.2186189210215894E-2</v>
      </c>
      <c r="EE90" s="91">
        <f t="shared" si="196"/>
        <v>7.1406712987793775E-3</v>
      </c>
      <c r="EF90" s="91">
        <f t="shared" si="196"/>
        <v>-5.890623047968957E-2</v>
      </c>
    </row>
    <row r="91" spans="1:136" x14ac:dyDescent="0.25">
      <c r="A91" s="72">
        <f>'[6]SEA Index'!A90</f>
        <v>39904</v>
      </c>
      <c r="B91" s="63">
        <f>'[6]SEA Index'!B90</f>
        <v>65.299000288203942</v>
      </c>
      <c r="C91" s="73">
        <f>'[6]SEA Index'!C90</f>
        <v>95.12553610332138</v>
      </c>
      <c r="D91" s="73">
        <f>'[6]SEA Index'!D90</f>
        <v>93.210554689117032</v>
      </c>
      <c r="E91" s="73">
        <f>'[6]SEA Index'!E90</f>
        <v>130.02123193177917</v>
      </c>
      <c r="F91" s="73">
        <f>'[6]SEA Index'!F90</f>
        <v>105.48352621164632</v>
      </c>
      <c r="G91" s="73">
        <f>'[6]SEA Index'!G90</f>
        <v>105.89727204990838</v>
      </c>
      <c r="H91" s="73">
        <f>'[6]SEA Index'!H90</f>
        <v>102.52036635576667</v>
      </c>
      <c r="I91" s="73">
        <f>'[6]SEA Index'!I90</f>
        <v>138.36189139480808</v>
      </c>
      <c r="J91" s="73">
        <f>'[6]SEA Index'!J90</f>
        <v>107.36666805263668</v>
      </c>
      <c r="K91" s="73">
        <f>'[6]SEA Index'!K90</f>
        <v>112.71824091963663</v>
      </c>
      <c r="L91" s="73">
        <f>'[6]SEA Index'!L90</f>
        <v>95.413094641554665</v>
      </c>
      <c r="N91" s="74">
        <v>39904</v>
      </c>
      <c r="O91" s="136">
        <f>'[2]Final Indices (SA)'!B91</f>
        <v>108.43267397479138</v>
      </c>
      <c r="P91" s="136">
        <f>'[2]Final Indices (SA)'!C91</f>
        <v>64.514427559632551</v>
      </c>
      <c r="Q91" s="136">
        <f>'[2]Final Indices (SA)'!D91</f>
        <v>99.792796900004788</v>
      </c>
      <c r="R91" s="136">
        <f>'[2]Final Indices (SA)'!E91</f>
        <v>107.92004780161173</v>
      </c>
      <c r="S91" s="136">
        <f>'[2]Final Indices (SA)'!F91</f>
        <v>120.85726265623585</v>
      </c>
      <c r="T91" s="136">
        <f>'[2]Final Indices (SA)'!G91</f>
        <v>130.17166155698436</v>
      </c>
      <c r="U91" s="136">
        <f>'[2]Final Indices (SA)'!H91</f>
        <v>112.26780393462646</v>
      </c>
      <c r="V91" s="136">
        <f>'[2]Final Indices (SA)'!I91</f>
        <v>101.48751784043367</v>
      </c>
      <c r="W91" s="136">
        <f>'[2]Final Indices (SA)'!J91</f>
        <v>148.2373479310499</v>
      </c>
      <c r="X91" s="136">
        <f>'[2]Final Indices (SA)'!K91</f>
        <v>112.15805424558444</v>
      </c>
      <c r="Y91" s="136">
        <f>'[2]Final Indices (SA)'!L91</f>
        <v>114.09148662149693</v>
      </c>
      <c r="Z91" s="136">
        <f>'[2]Final Indices (SA)'!M91</f>
        <v>98.305366655159176</v>
      </c>
      <c r="AA91" s="33"/>
      <c r="AB91" s="74">
        <v>39904</v>
      </c>
      <c r="AC91" s="9">
        <f>'[3]Seasonal Adjustment'!$G90</f>
        <v>105.01682908604884</v>
      </c>
      <c r="AD91" s="43">
        <f>'[8]Final Indices (SA)'!C91</f>
        <v>90.690145147479598</v>
      </c>
      <c r="AE91" s="9">
        <f>'[3]Seasonal Adjustment'!$U90</f>
        <v>111.79746754751449</v>
      </c>
      <c r="AF91" s="9">
        <f>'[3]Final Indices (SA)'!E91</f>
        <v>105.55369099451487</v>
      </c>
      <c r="AG91" s="9">
        <f>'[3]Final Indices (SA)'!F91</f>
        <v>126.49719550327708</v>
      </c>
      <c r="AH91" s="9">
        <f>'[3]Final Indices (SA)'!G91</f>
        <v>120.33128153113898</v>
      </c>
      <c r="AI91" s="9">
        <f>'[3]Final Indices (SA)'!H91</f>
        <v>87.72447350198631</v>
      </c>
      <c r="AJ91" s="9">
        <f>'[3]Final Indices (SA)'!I91</f>
        <v>92.49794336154811</v>
      </c>
      <c r="AK91" s="9">
        <f>'[3]Final Indices (SA)'!J91</f>
        <v>99.780880140800818</v>
      </c>
      <c r="AL91" s="9">
        <f>'[3]Final Indices (SA)'!K91</f>
        <v>107.89798364080622</v>
      </c>
      <c r="AM91" s="9">
        <f>'[3]Final Indices (SA)'!L91</f>
        <v>92.477057284937459</v>
      </c>
      <c r="AN91" s="74">
        <v>39904</v>
      </c>
      <c r="AO91" s="134">
        <f>'[9]Final Indices (SA)'!B91</f>
        <v>103.48967615191653</v>
      </c>
      <c r="AP91" s="134">
        <f>'[9]Final Indices (SA)'!C91</f>
        <v>69.914586003060421</v>
      </c>
      <c r="AQ91" s="134">
        <f>'[9]Final Indices (SA)'!D91</f>
        <v>104.15261638648936</v>
      </c>
      <c r="AR91" s="134">
        <f>'[9]Final Indices (SA)'!E91</f>
        <v>97.821825201011123</v>
      </c>
      <c r="AS91" s="134">
        <f>'[9]Final Indices (SA)'!F91</f>
        <v>128.52934908142583</v>
      </c>
      <c r="AT91" s="134">
        <f>'[9]Final Indices (SA)'!G91</f>
        <v>154.66534586267795</v>
      </c>
      <c r="AU91" s="134">
        <f>'[9]Final Indices (SA)'!H91</f>
        <v>125.02645602843876</v>
      </c>
      <c r="AV91" s="134">
        <f>'[9]Final Indices (SA)'!I91</f>
        <v>101.8153706257978</v>
      </c>
      <c r="AW91" s="134">
        <f>'[9]Final Indices (SA)'!J91</f>
        <v>137.13771415118029</v>
      </c>
      <c r="AX91" s="134">
        <f>'[9]Final Indices (SA)'!K91</f>
        <v>112.5767830798321</v>
      </c>
      <c r="AY91" s="134">
        <f>'[9]Final Indices (SA)'!L91</f>
        <v>108.24900542882224</v>
      </c>
      <c r="AZ91" s="134">
        <f>'[9]Final Indices (SA)'!M91</f>
        <v>103.99798375409142</v>
      </c>
      <c r="BA91" s="34"/>
      <c r="BB91" s="75">
        <v>39904</v>
      </c>
      <c r="BC91" s="137">
        <f>'[5]Final Indices (SA)'!B91</f>
        <v>90.739720515061663</v>
      </c>
      <c r="BD91" s="137">
        <f>'[5]Final Indices (SA)'!C91</f>
        <v>98.53010787290529</v>
      </c>
      <c r="BE91" s="137">
        <f>'[5]Final Indices (SA)'!D91</f>
        <v>96.445357717217661</v>
      </c>
      <c r="BF91" s="137">
        <f>'[5]Final Indices (SA)'!E91</f>
        <v>96.226159520734569</v>
      </c>
      <c r="BG91" s="137">
        <f>'[5]Final Indices (SA)'!F91</f>
        <v>106.24187836795485</v>
      </c>
      <c r="BH91" s="137">
        <f>'[5]Final Indices (SA)'!G91</f>
        <v>129.34587778595457</v>
      </c>
      <c r="BI91" s="137">
        <f>'[5]Final Indices (SA)'!H91</f>
        <v>111.35008729878939</v>
      </c>
      <c r="BJ91" s="137">
        <f>'[5]Final Indices (SA)'!J91</f>
        <v>94.458629507015814</v>
      </c>
      <c r="BK91" s="137">
        <f>'[5]Final Indices (SA)'!I91</f>
        <v>108.72350010440123</v>
      </c>
      <c r="BL91" s="137">
        <f>'[5]Final Indices (SA)'!K91</f>
        <v>104.62255493199063</v>
      </c>
      <c r="BM91" s="137">
        <f>'[5]Final Indices (SA)'!L91</f>
        <v>109.41050389843231</v>
      </c>
      <c r="BN91" s="137">
        <f>'[5]Final Indices (SA)'!M91</f>
        <v>95.623867182911056</v>
      </c>
      <c r="BO91" s="84">
        <v>39904</v>
      </c>
      <c r="BP91" s="22">
        <f t="shared" si="157"/>
        <v>-4.3603258265453082E-2</v>
      </c>
      <c r="BQ91" s="22">
        <f t="shared" si="142"/>
        <v>-0.14865976328022135</v>
      </c>
      <c r="BR91" s="22">
        <f t="shared" si="143"/>
        <v>-8.0558111686078071E-2</v>
      </c>
      <c r="BS91" s="22">
        <f t="shared" si="144"/>
        <v>-1.3707260382229025E-2</v>
      </c>
      <c r="BT91" s="22">
        <f t="shared" si="145"/>
        <v>-6.6195073157696016E-2</v>
      </c>
      <c r="BU91" s="22">
        <f t="shared" si="146"/>
        <v>-0.11019775331563031</v>
      </c>
      <c r="BV91" s="22">
        <f t="shared" si="147"/>
        <v>-0.14644338948427416</v>
      </c>
      <c r="BW91" s="22">
        <f t="shared" si="148"/>
        <v>3.4033117302856963E-2</v>
      </c>
      <c r="BX91" s="22">
        <f t="shared" si="149"/>
        <v>-8.351191768548194E-2</v>
      </c>
      <c r="BY91" s="22">
        <f t="shared" si="150"/>
        <v>-2.4393214756857629E-2</v>
      </c>
      <c r="BZ91" s="22">
        <f t="shared" si="151"/>
        <v>-6.0596855026885388E-2</v>
      </c>
      <c r="CB91" s="22">
        <f t="shared" si="153"/>
        <v>-1.2475884184549479E-2</v>
      </c>
      <c r="CC91" s="22">
        <f t="shared" si="158"/>
        <v>-0.32585326067252851</v>
      </c>
      <c r="CD91" s="22">
        <f t="shared" si="159"/>
        <v>-0.10154572954440955</v>
      </c>
      <c r="CE91" s="22">
        <f t="shared" si="160"/>
        <v>-7.6970315986395477E-3</v>
      </c>
      <c r="CF91" s="22">
        <f t="shared" si="161"/>
        <v>1.9263496881855913E-2</v>
      </c>
      <c r="CG91" s="22">
        <f t="shared" si="162"/>
        <v>-2.5414499780786359E-2</v>
      </c>
      <c r="CH91" s="22">
        <f t="shared" si="163"/>
        <v>-6.6483709283334913E-2</v>
      </c>
      <c r="CI91" s="22">
        <f t="shared" si="164"/>
        <v>-0.19706440595978225</v>
      </c>
      <c r="CJ91" s="22">
        <f t="shared" si="99"/>
        <v>0.18084080034776617</v>
      </c>
      <c r="CK91" s="22">
        <f t="shared" si="165"/>
        <v>-7.7024938062990933E-2</v>
      </c>
      <c r="CL91" s="22">
        <f t="shared" si="166"/>
        <v>5.636895329958147E-3</v>
      </c>
      <c r="CM91" s="22">
        <f t="shared" si="167"/>
        <v>-8.2198489113535556E-2</v>
      </c>
      <c r="CO91" s="22">
        <f t="shared" si="168"/>
        <v>5.405205487257736E-2</v>
      </c>
      <c r="CP91" s="22">
        <f t="shared" si="169"/>
        <v>-0.18583539405344329</v>
      </c>
      <c r="CQ91" s="22">
        <f t="shared" si="170"/>
        <v>-0.10358238926573815</v>
      </c>
      <c r="CR91" s="22">
        <f t="shared" si="171"/>
        <v>-0.12268158626634784</v>
      </c>
      <c r="CS91" s="22">
        <f t="shared" si="172"/>
        <v>-7.6507386366840957E-2</v>
      </c>
      <c r="CT91" s="22">
        <f t="shared" si="173"/>
        <v>-3.8768245350253139E-2</v>
      </c>
      <c r="CU91" s="22">
        <f t="shared" si="174"/>
        <v>-0.28738221455999469</v>
      </c>
      <c r="CV91" s="22">
        <f t="shared" si="102"/>
        <v>9.4563602117654355E-3</v>
      </c>
      <c r="CW91" s="22">
        <f t="shared" si="175"/>
        <v>-0.13081900942635405</v>
      </c>
      <c r="CX91" s="22">
        <f t="shared" si="176"/>
        <v>-4.774366455393686E-2</v>
      </c>
      <c r="CY91" s="22">
        <f t="shared" si="177"/>
        <v>-8.7240527345509911E-2</v>
      </c>
      <c r="DA91" s="36">
        <f t="shared" si="178"/>
        <v>0.35345899754345877</v>
      </c>
      <c r="DB91" s="36">
        <f t="shared" si="179"/>
        <v>-4.5612603267811358E-2</v>
      </c>
      <c r="DC91" s="36">
        <f t="shared" si="180"/>
        <v>-6.6396775653044027E-2</v>
      </c>
      <c r="DD91" s="36">
        <f t="shared" si="181"/>
        <v>-2.2613759638962394E-2</v>
      </c>
      <c r="DE91" s="36">
        <f t="shared" si="182"/>
        <v>0.39315253085583346</v>
      </c>
      <c r="DF91" s="36">
        <f t="shared" si="183"/>
        <v>-8.1657890782167453E-3</v>
      </c>
      <c r="DG91" s="36">
        <f t="shared" si="184"/>
        <v>-3.7288181040910362E-2</v>
      </c>
      <c r="DH91" s="36">
        <f t="shared" si="185"/>
        <v>-0.18649222327250559</v>
      </c>
      <c r="DI91" s="36">
        <f t="shared" si="105"/>
        <v>0.12819517734089203</v>
      </c>
      <c r="DJ91" s="36">
        <f t="shared" si="186"/>
        <v>-2.3321926339437304E-2</v>
      </c>
      <c r="DK91" s="36">
        <f t="shared" si="187"/>
        <v>-3.1623483617430059E-3</v>
      </c>
      <c r="DL91" s="36">
        <f t="shared" si="188"/>
        <v>-2.0223531830446895E-2</v>
      </c>
      <c r="DR91" s="9" t="e">
        <f>'[10]S_Index G_Rates'!H117</f>
        <v>#REF!</v>
      </c>
      <c r="DU91" s="91">
        <f t="shared" si="154"/>
        <v>-2.4710606770828036E-3</v>
      </c>
      <c r="DV91" s="91">
        <f t="shared" ref="DV91:EF91" si="197">(BD91/BD79)-1</f>
        <v>-5.0257943006878469E-2</v>
      </c>
      <c r="DW91" s="91">
        <f t="shared" si="197"/>
        <v>-0.1235308136084976</v>
      </c>
      <c r="DX91" s="91">
        <f t="shared" si="197"/>
        <v>-1.8255699396371949E-2</v>
      </c>
      <c r="DY91" s="91">
        <f t="shared" si="197"/>
        <v>8.4203673128231626E-2</v>
      </c>
      <c r="DZ91" s="91">
        <f t="shared" si="197"/>
        <v>-4.9000558575476028E-3</v>
      </c>
      <c r="EA91" s="91">
        <f t="shared" si="197"/>
        <v>-3.7774425563941283E-2</v>
      </c>
      <c r="EB91" s="91">
        <f t="shared" si="197"/>
        <v>-0.17694927815403827</v>
      </c>
      <c r="EC91" s="91">
        <f t="shared" si="197"/>
        <v>0.1311926608419145</v>
      </c>
      <c r="ED91" s="91">
        <f t="shared" si="197"/>
        <v>-5.7399996959825561E-2</v>
      </c>
      <c r="EE91" s="91">
        <f t="shared" si="197"/>
        <v>4.9654364608089363E-3</v>
      </c>
      <c r="EF91" s="91">
        <f t="shared" si="197"/>
        <v>-6.205729188087028E-2</v>
      </c>
    </row>
    <row r="92" spans="1:136" x14ac:dyDescent="0.25">
      <c r="A92" s="72">
        <f>'[6]SEA Index'!A91</f>
        <v>39934</v>
      </c>
      <c r="B92" s="63">
        <f>'[6]SEA Index'!B91</f>
        <v>68.839005803316454</v>
      </c>
      <c r="C92" s="73">
        <f>'[6]SEA Index'!C91</f>
        <v>94.137936327972028</v>
      </c>
      <c r="D92" s="73">
        <f>'[6]SEA Index'!D91</f>
        <v>91.692193207155341</v>
      </c>
      <c r="E92" s="73">
        <f>'[6]SEA Index'!E91</f>
        <v>130.26725587074009</v>
      </c>
      <c r="F92" s="73">
        <f>'[6]SEA Index'!F91</f>
        <v>105.44109722990362</v>
      </c>
      <c r="G92" s="73">
        <f>'[6]SEA Index'!G91</f>
        <v>100.49226447229559</v>
      </c>
      <c r="H92" s="73">
        <f>'[6]SEA Index'!H91</f>
        <v>100.70482289476413</v>
      </c>
      <c r="I92" s="73">
        <f>'[6]SEA Index'!I91</f>
        <v>135.82560165049497</v>
      </c>
      <c r="J92" s="73">
        <f>'[6]SEA Index'!J91</f>
        <v>105.28659660897853</v>
      </c>
      <c r="K92" s="73">
        <f>'[6]SEA Index'!K91</f>
        <v>109.15589094400571</v>
      </c>
      <c r="L92" s="73">
        <f>'[6]SEA Index'!L91</f>
        <v>96.618127734140785</v>
      </c>
      <c r="N92" s="74">
        <v>39934</v>
      </c>
      <c r="O92" s="136">
        <f>'[2]Final Indices (SA)'!B92</f>
        <v>108.27598755610708</v>
      </c>
      <c r="P92" s="136">
        <f>'[2]Final Indices (SA)'!C92</f>
        <v>69.755815890310615</v>
      </c>
      <c r="Q92" s="136">
        <f>'[2]Final Indices (SA)'!D92</f>
        <v>98.298730565590787</v>
      </c>
      <c r="R92" s="136">
        <f>'[2]Final Indices (SA)'!E92</f>
        <v>108.04664502037492</v>
      </c>
      <c r="S92" s="136">
        <f>'[2]Final Indices (SA)'!F92</f>
        <v>113.10478346139919</v>
      </c>
      <c r="T92" s="136">
        <f>'[2]Final Indices (SA)'!G92</f>
        <v>130.03222186212417</v>
      </c>
      <c r="U92" s="136">
        <f>'[2]Final Indices (SA)'!H92</f>
        <v>110.2012748902152</v>
      </c>
      <c r="V92" s="136">
        <f>'[2]Final Indices (SA)'!I92</f>
        <v>101.33492015193093</v>
      </c>
      <c r="W92" s="136">
        <f>'[2]Final Indices (SA)'!J92</f>
        <v>144.67724783857636</v>
      </c>
      <c r="X92" s="136">
        <f>'[2]Final Indices (SA)'!K92</f>
        <v>110.77909812936507</v>
      </c>
      <c r="Y92" s="136">
        <f>'[2]Final Indices (SA)'!L92</f>
        <v>113.63352682588268</v>
      </c>
      <c r="Z92" s="136">
        <f>'[2]Final Indices (SA)'!M92</f>
        <v>97.488040038666256</v>
      </c>
      <c r="AA92" s="33"/>
      <c r="AB92" s="74">
        <v>39934</v>
      </c>
      <c r="AC92" s="9">
        <f>'[3]Seasonal Adjustment'!$G91</f>
        <v>104.57071407597165</v>
      </c>
      <c r="AD92" s="43">
        <f>'[8]Final Indices (SA)'!C92</f>
        <v>89.056860825194946</v>
      </c>
      <c r="AE92" s="9">
        <f>'[3]Seasonal Adjustment'!$U91</f>
        <v>110.18161346995856</v>
      </c>
      <c r="AF92" s="9">
        <f>'[3]Final Indices (SA)'!E92</f>
        <v>104.28795096077255</v>
      </c>
      <c r="AG92" s="9">
        <f>'[3]Final Indices (SA)'!F92</f>
        <v>128.83019397386349</v>
      </c>
      <c r="AH92" s="9">
        <f>'[3]Final Indices (SA)'!G92</f>
        <v>117.43382245789056</v>
      </c>
      <c r="AI92" s="9">
        <f>'[3]Final Indices (SA)'!H92</f>
        <v>86.839507818542842</v>
      </c>
      <c r="AJ92" s="9">
        <f>'[3]Final Indices (SA)'!I92</f>
        <v>92.247817460334105</v>
      </c>
      <c r="AK92" s="9">
        <f>'[3]Final Indices (SA)'!J92</f>
        <v>98.74350754417668</v>
      </c>
      <c r="AL92" s="9">
        <f>'[3]Final Indices (SA)'!K92</f>
        <v>106.84638438918408</v>
      </c>
      <c r="AM92" s="9">
        <f>'[3]Final Indices (SA)'!L92</f>
        <v>92.416330331316615</v>
      </c>
      <c r="AN92" s="74">
        <v>39934</v>
      </c>
      <c r="AO92" s="134">
        <f>'[9]Final Indices (SA)'!B92</f>
        <v>104.26757693361046</v>
      </c>
      <c r="AP92" s="134">
        <f>'[9]Final Indices (SA)'!C92</f>
        <v>69.81661379212747</v>
      </c>
      <c r="AQ92" s="134">
        <f>'[9]Final Indices (SA)'!D92</f>
        <v>103.40454274558441</v>
      </c>
      <c r="AR92" s="134">
        <f>'[9]Final Indices (SA)'!E92</f>
        <v>95.766480015318436</v>
      </c>
      <c r="AS92" s="134">
        <f>'[9]Final Indices (SA)'!F92</f>
        <v>125.4825713453757</v>
      </c>
      <c r="AT92" s="134">
        <f>'[9]Final Indices (SA)'!G92</f>
        <v>158.59428683647485</v>
      </c>
      <c r="AU92" s="134">
        <f>'[9]Final Indices (SA)'!H92</f>
        <v>121.62837586358235</v>
      </c>
      <c r="AV92" s="134">
        <f>'[9]Final Indices (SA)'!I92</f>
        <v>98.715332063724219</v>
      </c>
      <c r="AW92" s="134">
        <f>'[9]Final Indices (SA)'!J92</f>
        <v>132.48209486941843</v>
      </c>
      <c r="AX92" s="134">
        <f>'[9]Final Indices (SA)'!K92</f>
        <v>110.82885665763435</v>
      </c>
      <c r="AY92" s="134">
        <f>'[9]Final Indices (SA)'!L92</f>
        <v>104.81687755289053</v>
      </c>
      <c r="AZ92" s="134">
        <f>'[9]Final Indices (SA)'!M92</f>
        <v>105.7356975757174</v>
      </c>
      <c r="BA92" s="34"/>
      <c r="BB92" s="75">
        <v>39934</v>
      </c>
      <c r="BC92" s="137">
        <f>'[5]Final Indices (SA)'!B92</f>
        <v>92.560893539908164</v>
      </c>
      <c r="BD92" s="137">
        <f>'[5]Final Indices (SA)'!C92</f>
        <v>100.0103832964688</v>
      </c>
      <c r="BE92" s="137">
        <f>'[5]Final Indices (SA)'!D92</f>
        <v>94.922554109543427</v>
      </c>
      <c r="BF92" s="137">
        <f>'[5]Final Indices (SA)'!E92</f>
        <v>97.36567403039794</v>
      </c>
      <c r="BG92" s="137">
        <f>'[5]Final Indices (SA)'!F92</f>
        <v>103.58577475464764</v>
      </c>
      <c r="BH92" s="137">
        <f>'[5]Final Indices (SA)'!G92</f>
        <v>129.46011637969397</v>
      </c>
      <c r="BI92" s="137">
        <f>'[5]Final Indices (SA)'!H92</f>
        <v>108.16801907790322</v>
      </c>
      <c r="BJ92" s="137">
        <f>'[5]Final Indices (SA)'!J92</f>
        <v>91.333496394266149</v>
      </c>
      <c r="BK92" s="137">
        <f>'[5]Final Indices (SA)'!I92</f>
        <v>106.56440742934701</v>
      </c>
      <c r="BL92" s="137">
        <f>'[5]Final Indices (SA)'!K92</f>
        <v>102.92193489189009</v>
      </c>
      <c r="BM92" s="137">
        <f>'[5]Final Indices (SA)'!L92</f>
        <v>107.0926096440575</v>
      </c>
      <c r="BN92" s="137">
        <f>'[5]Final Indices (SA)'!M92</f>
        <v>96.10554382227734</v>
      </c>
      <c r="BO92" s="84">
        <v>39934</v>
      </c>
      <c r="BP92" s="22">
        <f t="shared" si="157"/>
        <v>-6.138706654170567E-2</v>
      </c>
      <c r="BQ92" s="22">
        <f t="shared" si="142"/>
        <v>-0.17402415038925922</v>
      </c>
      <c r="BR92" s="22">
        <f t="shared" si="143"/>
        <v>-0.10775556485002302</v>
      </c>
      <c r="BS92" s="22">
        <f t="shared" si="144"/>
        <v>-1.1411998723471428E-2</v>
      </c>
      <c r="BT92" s="22">
        <f t="shared" si="145"/>
        <v>-6.1399911704626442E-2</v>
      </c>
      <c r="BU92" s="22">
        <f t="shared" si="146"/>
        <v>-0.17189823783280056</v>
      </c>
      <c r="BV92" s="22">
        <f t="shared" si="147"/>
        <v>-0.15038517076843361</v>
      </c>
      <c r="BW92" s="22">
        <f t="shared" si="148"/>
        <v>4.1906086375184559E-2</v>
      </c>
      <c r="BX92" s="22">
        <f t="shared" si="149"/>
        <v>-9.9577908519536407E-2</v>
      </c>
      <c r="BY92" s="22">
        <f t="shared" si="150"/>
        <v>-6.2140616482588951E-2</v>
      </c>
      <c r="BZ92" s="22">
        <f t="shared" si="151"/>
        <v>-3.9917809316509789E-2</v>
      </c>
      <c r="CB92" s="22">
        <f t="shared" ref="CB92:CB97" si="198">((O92/O80)-1)</f>
        <v>1.5037095987229243E-3</v>
      </c>
      <c r="CC92" s="22">
        <f t="shared" si="158"/>
        <v>-0.27303186832260851</v>
      </c>
      <c r="CD92" s="22">
        <f t="shared" si="159"/>
        <v>-0.13461769003993274</v>
      </c>
      <c r="CE92" s="22">
        <f t="shared" si="160"/>
        <v>-1.4624191096145323E-2</v>
      </c>
      <c r="CF92" s="22">
        <f t="shared" si="161"/>
        <v>-4.3720646157935028E-2</v>
      </c>
      <c r="CG92" s="22">
        <f t="shared" si="162"/>
        <v>2.0995097470579704E-3</v>
      </c>
      <c r="CH92" s="22">
        <f t="shared" si="163"/>
        <v>-8.8908910159369525E-2</v>
      </c>
      <c r="CI92" s="22">
        <f t="shared" si="164"/>
        <v>-0.18089723673773861</v>
      </c>
      <c r="CJ92" s="22">
        <f t="shared" si="99"/>
        <v>0.19677934989804702</v>
      </c>
      <c r="CK92" s="22">
        <f t="shared" si="165"/>
        <v>-7.947543860106665E-2</v>
      </c>
      <c r="CL92" s="22">
        <f t="shared" si="166"/>
        <v>-3.892497386950855E-3</v>
      </c>
      <c r="CM92" s="22">
        <f t="shared" si="167"/>
        <v>-7.5878297288035745E-2</v>
      </c>
      <c r="CO92" s="22">
        <f t="shared" si="168"/>
        <v>4.5338946111667777E-2</v>
      </c>
      <c r="CP92" s="22">
        <f t="shared" si="169"/>
        <v>-0.22811401486563099</v>
      </c>
      <c r="CQ92" s="22">
        <f t="shared" si="170"/>
        <v>-0.11388286570892647</v>
      </c>
      <c r="CR92" s="22">
        <f t="shared" si="171"/>
        <v>-0.13457981297776578</v>
      </c>
      <c r="CS92" s="22">
        <f t="shared" si="172"/>
        <v>-5.1275689105450883E-2</v>
      </c>
      <c r="CT92" s="22">
        <f t="shared" si="173"/>
        <v>-5.7893205015843385E-2</v>
      </c>
      <c r="CU92" s="22">
        <f t="shared" si="174"/>
        <v>-0.30331194145161966</v>
      </c>
      <c r="CV92" s="22">
        <f t="shared" si="102"/>
        <v>-1.5398399519816808E-2</v>
      </c>
      <c r="CW92" s="22">
        <f t="shared" si="175"/>
        <v>-0.15004643838821852</v>
      </c>
      <c r="CX92" s="22">
        <f t="shared" si="176"/>
        <v>-6.0958931856233467E-2</v>
      </c>
      <c r="CY92" s="22">
        <f t="shared" si="177"/>
        <v>-9.4870724565952469E-2</v>
      </c>
      <c r="DA92" s="36">
        <f t="shared" si="178"/>
        <v>0.35279171409370558</v>
      </c>
      <c r="DB92" s="36">
        <f t="shared" si="179"/>
        <v>-6.4934838392471605E-2</v>
      </c>
      <c r="DC92" s="36">
        <f t="shared" si="180"/>
        <v>-0.10581700346364609</v>
      </c>
      <c r="DD92" s="36">
        <f t="shared" si="181"/>
        <v>-4.2802925386525081E-2</v>
      </c>
      <c r="DE92" s="36">
        <f t="shared" si="182"/>
        <v>0.52779615035213467</v>
      </c>
      <c r="DF92" s="36">
        <f t="shared" si="183"/>
        <v>-1.3314137450603503E-2</v>
      </c>
      <c r="DG92" s="36">
        <f t="shared" si="184"/>
        <v>-5.8525394775009509E-2</v>
      </c>
      <c r="DH92" s="36">
        <f t="shared" si="185"/>
        <v>-0.2010149642049921</v>
      </c>
      <c r="DI92" s="36">
        <f t="shared" si="105"/>
        <v>0.1384713793633201</v>
      </c>
      <c r="DJ92" s="36">
        <f t="shared" si="186"/>
        <v>-3.7128113344353952E-2</v>
      </c>
      <c r="DK92" s="36">
        <f t="shared" si="187"/>
        <v>-3.6300756872567508E-2</v>
      </c>
      <c r="DL92" s="36">
        <f t="shared" si="188"/>
        <v>-8.5852145022080606E-4</v>
      </c>
      <c r="DR92" s="9"/>
      <c r="DU92" s="91">
        <f t="shared" si="154"/>
        <v>4.4225874933890408E-2</v>
      </c>
      <c r="DV92" s="91">
        <f t="shared" ref="DV92:EF92" si="199">(BD92/BD80)-1</f>
        <v>-7.8922256165901317E-2</v>
      </c>
      <c r="DW92" s="91">
        <f t="shared" si="199"/>
        <v>-0.15731850337215469</v>
      </c>
      <c r="DX92" s="91">
        <f t="shared" si="199"/>
        <v>8.3247279268792163E-3</v>
      </c>
      <c r="DY92" s="91">
        <f t="shared" si="199"/>
        <v>8.9721037908097045E-4</v>
      </c>
      <c r="DZ92" s="91">
        <f t="shared" si="199"/>
        <v>5.5809327234195294E-3</v>
      </c>
      <c r="EA92" s="91">
        <f t="shared" si="199"/>
        <v>-5.6352491062033661E-2</v>
      </c>
      <c r="EB92" s="91">
        <f t="shared" si="199"/>
        <v>-0.20099784623585137</v>
      </c>
      <c r="EC92" s="91">
        <f t="shared" si="199"/>
        <v>3.1638403285475736E-2</v>
      </c>
      <c r="ED92" s="91">
        <f t="shared" si="199"/>
        <v>-8.3814033770001517E-2</v>
      </c>
      <c r="EE92" s="91">
        <f t="shared" si="199"/>
        <v>-2.2091519633559709E-2</v>
      </c>
      <c r="EF92" s="91">
        <f t="shared" si="199"/>
        <v>-6.3116861521963052E-2</v>
      </c>
    </row>
    <row r="93" spans="1:136" x14ac:dyDescent="0.25">
      <c r="A93" s="72">
        <f>'[6]SEA Index'!A92</f>
        <v>39965</v>
      </c>
      <c r="B93" s="63">
        <f>'[6]SEA Index'!B92</f>
        <v>67.743050453678734</v>
      </c>
      <c r="C93" s="73">
        <f>'[6]SEA Index'!C92</f>
        <v>93.271198778770994</v>
      </c>
      <c r="D93" s="73">
        <f>'[6]SEA Index'!D92</f>
        <v>86.426864670568804</v>
      </c>
      <c r="E93" s="73">
        <f>'[6]SEA Index'!E92</f>
        <v>129.90064022034025</v>
      </c>
      <c r="F93" s="73">
        <f>'[6]SEA Index'!F92</f>
        <v>106.26925358027582</v>
      </c>
      <c r="G93" s="73">
        <f>'[6]SEA Index'!G92</f>
        <v>98.605357987599717</v>
      </c>
      <c r="H93" s="73">
        <f>'[6]SEA Index'!H92</f>
        <v>95.70158973086879</v>
      </c>
      <c r="I93" s="73">
        <f>'[6]SEA Index'!I92</f>
        <v>144.19415412984796</v>
      </c>
      <c r="J93" s="73">
        <f>'[6]SEA Index'!J92</f>
        <v>104.70623561904793</v>
      </c>
      <c r="K93" s="73">
        <f>'[6]SEA Index'!K92</f>
        <v>110.07992444777072</v>
      </c>
      <c r="L93" s="73">
        <f>'[6]SEA Index'!L92</f>
        <v>95.278987254146784</v>
      </c>
      <c r="N93" s="74">
        <v>39965</v>
      </c>
      <c r="O93" s="136">
        <f>'[2]Final Indices (SA)'!B93</f>
        <v>107.2696196727539</v>
      </c>
      <c r="P93" s="136">
        <f>'[2]Final Indices (SA)'!C93</f>
        <v>76.321456724205859</v>
      </c>
      <c r="Q93" s="136">
        <f>'[2]Final Indices (SA)'!D93</f>
        <v>97.3754100317488</v>
      </c>
      <c r="R93" s="136">
        <f>'[2]Final Indices (SA)'!E93</f>
        <v>106.47771030419509</v>
      </c>
      <c r="S93" s="136">
        <f>'[2]Final Indices (SA)'!F93</f>
        <v>106.35760827815029</v>
      </c>
      <c r="T93" s="136">
        <f>'[2]Final Indices (SA)'!G93</f>
        <v>130.36211091278977</v>
      </c>
      <c r="U93" s="136">
        <f>'[2]Final Indices (SA)'!H93</f>
        <v>108.4344484656577</v>
      </c>
      <c r="V93" s="136">
        <f>'[2]Final Indices (SA)'!I93</f>
        <v>99.502794448028965</v>
      </c>
      <c r="W93" s="136">
        <f>'[2]Final Indices (SA)'!J93</f>
        <v>154.03028743830643</v>
      </c>
      <c r="X93" s="136">
        <f>'[2]Final Indices (SA)'!K93</f>
        <v>110.4576364000919</v>
      </c>
      <c r="Y93" s="136">
        <f>'[2]Final Indices (SA)'!L93</f>
        <v>112.50571571416239</v>
      </c>
      <c r="Z93" s="136">
        <f>'[2]Final Indices (SA)'!M93</f>
        <v>98.179577543176606</v>
      </c>
      <c r="AA93" s="33"/>
      <c r="AB93" s="74">
        <v>39965</v>
      </c>
      <c r="AC93" s="9">
        <f>'[3]Seasonal Adjustment'!$G92</f>
        <v>104.83399466680811</v>
      </c>
      <c r="AD93" s="43">
        <f>'[8]Final Indices (SA)'!C93</f>
        <v>88.703566674037759</v>
      </c>
      <c r="AE93" s="9">
        <f>'[3]Seasonal Adjustment'!$U92</f>
        <v>114.55941082605284</v>
      </c>
      <c r="AF93" s="9">
        <f>'[3]Final Indices (SA)'!E93</f>
        <v>105.76192457016445</v>
      </c>
      <c r="AG93" s="9">
        <f>'[3]Final Indices (SA)'!F93</f>
        <v>129.17358502987562</v>
      </c>
      <c r="AH93" s="9">
        <f>'[3]Final Indices (SA)'!G93</f>
        <v>116.59482273740494</v>
      </c>
      <c r="AI93" s="9">
        <f>'[3]Final Indices (SA)'!H93</f>
        <v>83.992825232676381</v>
      </c>
      <c r="AJ93" s="9">
        <f>'[3]Final Indices (SA)'!I93</f>
        <v>94.367965723795081</v>
      </c>
      <c r="AK93" s="9">
        <f>'[3]Final Indices (SA)'!J93</f>
        <v>98.113464048264106</v>
      </c>
      <c r="AL93" s="9">
        <f>'[3]Final Indices (SA)'!K93</f>
        <v>106.83617142679053</v>
      </c>
      <c r="AM93" s="9">
        <f>'[3]Final Indices (SA)'!L93</f>
        <v>91.835436199149413</v>
      </c>
      <c r="AN93" s="74">
        <v>39965</v>
      </c>
      <c r="AO93" s="134">
        <f>'[9]Final Indices (SA)'!B93</f>
        <v>103.1882601755979</v>
      </c>
      <c r="AP93" s="134">
        <f>'[9]Final Indices (SA)'!C93</f>
        <v>70.197931149232346</v>
      </c>
      <c r="AQ93" s="134">
        <f>'[9]Final Indices (SA)'!D93</f>
        <v>102.0857729458364</v>
      </c>
      <c r="AR93" s="134">
        <f>'[9]Final Indices (SA)'!E93</f>
        <v>95.594805613228345</v>
      </c>
      <c r="AS93" s="134">
        <f>'[9]Final Indices (SA)'!F93</f>
        <v>114.51786179782516</v>
      </c>
      <c r="AT93" s="134">
        <f>'[9]Final Indices (SA)'!G93</f>
        <v>159.08195225722511</v>
      </c>
      <c r="AU93" s="134">
        <f>'[9]Final Indices (SA)'!H93</f>
        <v>121.16969123770788</v>
      </c>
      <c r="AV93" s="134">
        <f>'[9]Final Indices (SA)'!I93</f>
        <v>96.29189027952809</v>
      </c>
      <c r="AW93" s="134">
        <f>'[9]Final Indices (SA)'!J93</f>
        <v>145.70137344142978</v>
      </c>
      <c r="AX93" s="134">
        <f>'[9]Final Indices (SA)'!K93</f>
        <v>112.16121881820469</v>
      </c>
      <c r="AY93" s="134">
        <f>'[9]Final Indices (SA)'!L93</f>
        <v>102.58376002341218</v>
      </c>
      <c r="AZ93" s="134">
        <f>'[9]Final Indices (SA)'!M93</f>
        <v>109.33623294038617</v>
      </c>
      <c r="BA93" s="34"/>
      <c r="BB93" s="75">
        <v>39965</v>
      </c>
      <c r="BC93" s="137">
        <f>'[5]Final Indices (SA)'!B93</f>
        <v>93.457269391422244</v>
      </c>
      <c r="BD93" s="137">
        <f>'[5]Final Indices (SA)'!C93</f>
        <v>101.41201097835084</v>
      </c>
      <c r="BE93" s="137">
        <f>'[5]Final Indices (SA)'!D93</f>
        <v>94.166612953285878</v>
      </c>
      <c r="BF93" s="137">
        <f>'[5]Final Indices (SA)'!E93</f>
        <v>98.162856374012577</v>
      </c>
      <c r="BG93" s="137">
        <f>'[5]Final Indices (SA)'!F93</f>
        <v>108.17517907484041</v>
      </c>
      <c r="BH93" s="137">
        <f>'[5]Final Indices (SA)'!G93</f>
        <v>129.48499961542748</v>
      </c>
      <c r="BI93" s="137">
        <f>'[5]Final Indices (SA)'!H93</f>
        <v>107.03745584616348</v>
      </c>
      <c r="BJ93" s="137">
        <f>'[5]Final Indices (SA)'!J93</f>
        <v>88.666515121393729</v>
      </c>
      <c r="BK93" s="137">
        <f>'[5]Final Indices (SA)'!I93</f>
        <v>115.28252555777284</v>
      </c>
      <c r="BL93" s="137">
        <f>'[5]Final Indices (SA)'!K93</f>
        <v>103.48780610929167</v>
      </c>
      <c r="BM93" s="137">
        <f>'[5]Final Indices (SA)'!L93</f>
        <v>103.35584210293818</v>
      </c>
      <c r="BN93" s="137">
        <f>'[5]Final Indices (SA)'!M93</f>
        <v>100.12767929095101</v>
      </c>
      <c r="BO93" s="84">
        <v>39965</v>
      </c>
      <c r="BP93" s="22">
        <f t="shared" si="157"/>
        <v>-0.10085163603765124</v>
      </c>
      <c r="BQ93" s="22">
        <f t="shared" si="142"/>
        <v>-0.17913133176696361</v>
      </c>
      <c r="BR93" s="22">
        <f t="shared" si="143"/>
        <v>-0.14336399038557301</v>
      </c>
      <c r="BS93" s="22">
        <f t="shared" si="144"/>
        <v>-6.3923173883062567E-4</v>
      </c>
      <c r="BT93" s="22">
        <f t="shared" si="145"/>
        <v>-4.3452420260186253E-2</v>
      </c>
      <c r="BU93" s="22">
        <f t="shared" si="146"/>
        <v>-0.16101973507538092</v>
      </c>
      <c r="BV93" s="22">
        <f t="shared" si="147"/>
        <v>-0.17586741569933073</v>
      </c>
      <c r="BW93" s="22">
        <f t="shared" si="148"/>
        <v>0.11694872001703049</v>
      </c>
      <c r="BX93" s="22">
        <f t="shared" si="149"/>
        <v>-9.1552810947681529E-2</v>
      </c>
      <c r="BY93" s="22">
        <f t="shared" si="150"/>
        <v>-6.9205614391704806E-2</v>
      </c>
      <c r="BZ93" s="22">
        <f t="shared" si="151"/>
        <v>-2.4008735872823594E-2</v>
      </c>
      <c r="CB93" s="22">
        <f t="shared" si="198"/>
        <v>-1.9352332828305618E-2</v>
      </c>
      <c r="CC93" s="22">
        <f t="shared" si="158"/>
        <v>-0.18580014638217057</v>
      </c>
      <c r="CD93" s="22">
        <f t="shared" si="159"/>
        <v>-0.1423324484165257</v>
      </c>
      <c r="CE93" s="22">
        <f t="shared" si="160"/>
        <v>-2.6827171109200521E-2</v>
      </c>
      <c r="CF93" s="22">
        <f t="shared" si="161"/>
        <v>-7.3209277301307329E-2</v>
      </c>
      <c r="CG93" s="22">
        <f t="shared" si="162"/>
        <v>1.6681845762223313E-2</v>
      </c>
      <c r="CH93" s="22">
        <f t="shared" si="163"/>
        <v>-9.6033602274529284E-2</v>
      </c>
      <c r="CI93" s="22">
        <f t="shared" si="164"/>
        <v>-0.19262992013578251</v>
      </c>
      <c r="CJ93" s="22">
        <f t="shared" si="99"/>
        <v>0.28033812046898676</v>
      </c>
      <c r="CK93" s="22">
        <f t="shared" si="165"/>
        <v>-7.727935729939317E-2</v>
      </c>
      <c r="CL93" s="22">
        <f t="shared" si="166"/>
        <v>-3.2566334089847548E-2</v>
      </c>
      <c r="CM93" s="22">
        <f t="shared" si="167"/>
        <v>-4.621817989709931E-2</v>
      </c>
      <c r="CO93" s="22">
        <f t="shared" si="168"/>
        <v>5.2778511210253454E-2</v>
      </c>
      <c r="CP93" s="22">
        <f t="shared" si="169"/>
        <v>-0.22337747648326223</v>
      </c>
      <c r="CQ93" s="22">
        <f t="shared" si="170"/>
        <v>-3.883071553228612E-2</v>
      </c>
      <c r="CR93" s="22">
        <f t="shared" si="171"/>
        <v>-4.9104488336429886E-2</v>
      </c>
      <c r="CS93" s="22">
        <f t="shared" si="172"/>
        <v>-4.4983412713523019E-2</v>
      </c>
      <c r="CT93" s="22">
        <f t="shared" si="173"/>
        <v>-5.466649287312475E-2</v>
      </c>
      <c r="CU93" s="22">
        <f t="shared" si="174"/>
        <v>-0.32993384001818682</v>
      </c>
      <c r="CV93" s="22">
        <f t="shared" si="102"/>
        <v>-2.7732673839937827E-2</v>
      </c>
      <c r="CW93" s="22">
        <f t="shared" si="175"/>
        <v>-0.15446718209625465</v>
      </c>
      <c r="CX93" s="22">
        <f t="shared" si="176"/>
        <v>-7.1521811700525739E-2</v>
      </c>
      <c r="CY93" s="22">
        <f t="shared" si="177"/>
        <v>-8.9334753838046566E-2</v>
      </c>
      <c r="DA93" s="36">
        <f t="shared" si="178"/>
        <v>0.33177577952321613</v>
      </c>
      <c r="DB93" s="36">
        <f t="shared" si="179"/>
        <v>-9.5975217436580773E-2</v>
      </c>
      <c r="DC93" s="36">
        <f t="shared" si="180"/>
        <v>-0.12008214420938557</v>
      </c>
      <c r="DD93" s="36">
        <f t="shared" si="181"/>
        <v>-5.083996463306828E-2</v>
      </c>
      <c r="DE93" s="36">
        <f t="shared" si="182"/>
        <v>0.37841850627858031</v>
      </c>
      <c r="DF93" s="36">
        <f t="shared" si="183"/>
        <v>-8.4881832185438322E-3</v>
      </c>
      <c r="DG93" s="36">
        <f t="shared" si="184"/>
        <v>-5.483460870914747E-2</v>
      </c>
      <c r="DH93" s="36">
        <f t="shared" si="185"/>
        <v>-0.21669612733563792</v>
      </c>
      <c r="DI93" s="36">
        <f t="shared" si="105"/>
        <v>0.23621305523132019</v>
      </c>
      <c r="DJ93" s="36">
        <f t="shared" si="186"/>
        <v>-2.9615108460413042E-2</v>
      </c>
      <c r="DK93" s="36">
        <f t="shared" si="187"/>
        <v>-7.6415710046351282E-2</v>
      </c>
      <c r="DL93" s="36">
        <f t="shared" si="188"/>
        <v>5.0672799543057367E-2</v>
      </c>
      <c r="DR93" s="9"/>
      <c r="DU93" s="91">
        <f t="shared" si="154"/>
        <v>2.1656658219455727E-2</v>
      </c>
      <c r="DV93" s="91">
        <f t="shared" ref="DV93:EF93" si="200">(BD93/BD81)-1</f>
        <v>-4.4575822877857885E-2</v>
      </c>
      <c r="DW93" s="91">
        <f t="shared" si="200"/>
        <v>-0.16352557608860641</v>
      </c>
      <c r="DX93" s="91">
        <f t="shared" si="200"/>
        <v>4.3951692734112147E-2</v>
      </c>
      <c r="DY93" s="91">
        <f t="shared" si="200"/>
        <v>8.923730335459279E-2</v>
      </c>
      <c r="DZ93" s="91">
        <f t="shared" si="200"/>
        <v>7.2655410638886586E-3</v>
      </c>
      <c r="EA93" s="91">
        <f t="shared" si="200"/>
        <v>-5.4865697860807749E-2</v>
      </c>
      <c r="EB93" s="91">
        <f t="shared" si="200"/>
        <v>-0.20728134464883086</v>
      </c>
      <c r="EC93" s="91">
        <f t="shared" si="200"/>
        <v>0.11431025239534054</v>
      </c>
      <c r="ED93" s="91">
        <f t="shared" si="200"/>
        <v>-7.2341211084737345E-2</v>
      </c>
      <c r="EE93" s="91">
        <f t="shared" si="200"/>
        <v>-7.5228200768904241E-2</v>
      </c>
      <c r="EF93" s="91">
        <f t="shared" si="200"/>
        <v>3.1218400978136884E-3</v>
      </c>
    </row>
    <row r="94" spans="1:136" x14ac:dyDescent="0.25">
      <c r="A94" s="72">
        <f>'[6]SEA Index'!A93</f>
        <v>39995</v>
      </c>
      <c r="B94" s="63">
        <f>'[6]SEA Index'!B93</f>
        <v>64.907751540918298</v>
      </c>
      <c r="C94" s="73">
        <f>'[6]SEA Index'!C93</f>
        <v>92.509926641442718</v>
      </c>
      <c r="D94" s="73">
        <f>'[6]SEA Index'!D93</f>
        <v>80.610878657025324</v>
      </c>
      <c r="E94" s="73">
        <f>'[6]SEA Index'!E93</f>
        <v>129.43222904978691</v>
      </c>
      <c r="F94" s="73">
        <f>'[6]SEA Index'!F93</f>
        <v>107.65373193483518</v>
      </c>
      <c r="G94" s="73">
        <f>'[6]SEA Index'!G93</f>
        <v>99.606578271383952</v>
      </c>
      <c r="H94" s="73">
        <f>'[6]SEA Index'!H93</f>
        <v>95.033449331947509</v>
      </c>
      <c r="I94" s="73">
        <f>'[6]SEA Index'!I93</f>
        <v>144.36204754692909</v>
      </c>
      <c r="J94" s="73">
        <f>'[6]SEA Index'!J93</f>
        <v>104.53160344565266</v>
      </c>
      <c r="K94" s="73">
        <f>'[6]SEA Index'!K93</f>
        <v>112.25241441534556</v>
      </c>
      <c r="L94" s="73">
        <f>'[6]SEA Index'!L93</f>
        <v>93.279160792241214</v>
      </c>
      <c r="N94" s="74">
        <v>39995</v>
      </c>
      <c r="O94" s="136">
        <f>'[2]Final Indices (SA)'!B94</f>
        <v>111.67047683072613</v>
      </c>
      <c r="P94" s="136">
        <f>'[2]Final Indices (SA)'!C94</f>
        <v>75.070170053911383</v>
      </c>
      <c r="Q94" s="136">
        <f>'[2]Final Indices (SA)'!D94</f>
        <v>96.637078646066342</v>
      </c>
      <c r="R94" s="136">
        <f>'[2]Final Indices (SA)'!E94</f>
        <v>104.64172824697327</v>
      </c>
      <c r="S94" s="136">
        <f>'[2]Final Indices (SA)'!F94</f>
        <v>102.69931850264329</v>
      </c>
      <c r="T94" s="136">
        <f>'[2]Final Indices (SA)'!G94</f>
        <v>130.59946170162101</v>
      </c>
      <c r="U94" s="136">
        <f>'[2]Final Indices (SA)'!H94</f>
        <v>106.93263116991449</v>
      </c>
      <c r="V94" s="136">
        <f>'[2]Final Indices (SA)'!I94</f>
        <v>97.636456022459356</v>
      </c>
      <c r="W94" s="136">
        <f>'[2]Final Indices (SA)'!J94</f>
        <v>151.52295878993897</v>
      </c>
      <c r="X94" s="136">
        <f>'[2]Final Indices (SA)'!K94</f>
        <v>109.25168553456334</v>
      </c>
      <c r="Y94" s="136">
        <f>'[2]Final Indices (SA)'!L94</f>
        <v>112.56509063631998</v>
      </c>
      <c r="Z94" s="136">
        <f>'[2]Final Indices (SA)'!M94</f>
        <v>97.056454107551218</v>
      </c>
      <c r="AA94" s="33"/>
      <c r="AB94" s="74">
        <v>39995</v>
      </c>
      <c r="AC94" s="9">
        <f>'[3]Seasonal Adjustment'!$G93</f>
        <v>108.07779643838397</v>
      </c>
      <c r="AD94" s="43">
        <f>'[8]Final Indices (SA)'!C94</f>
        <v>87.923906103465583</v>
      </c>
      <c r="AE94" s="9">
        <f>'[3]Seasonal Adjustment'!$U93</f>
        <v>115.6908407390118</v>
      </c>
      <c r="AF94" s="9">
        <f>'[3]Final Indices (SA)'!E94</f>
        <v>111.431586446255</v>
      </c>
      <c r="AG94" s="9">
        <f>'[3]Final Indices (SA)'!F94</f>
        <v>130.51685774873485</v>
      </c>
      <c r="AH94" s="9">
        <f>'[3]Final Indices (SA)'!G94</f>
        <v>115.3597285515832</v>
      </c>
      <c r="AI94" s="9">
        <f>'[3]Final Indices (SA)'!H94</f>
        <v>83.143782265564624</v>
      </c>
      <c r="AJ94" s="9">
        <f>'[3]Final Indices (SA)'!I94</f>
        <v>96.921404029040417</v>
      </c>
      <c r="AK94" s="9">
        <f>'[3]Final Indices (SA)'!J94</f>
        <v>98.213822802124099</v>
      </c>
      <c r="AL94" s="9">
        <f>'[3]Final Indices (SA)'!K94</f>
        <v>106.01695404988057</v>
      </c>
      <c r="AM94" s="9">
        <f>'[3]Final Indices (SA)'!L94</f>
        <v>92.639732656264457</v>
      </c>
      <c r="AN94" s="74">
        <v>39995</v>
      </c>
      <c r="AO94" s="134">
        <f>'[9]Final Indices (SA)'!B94</f>
        <v>100.42127698522545</v>
      </c>
      <c r="AP94" s="134">
        <f>'[9]Final Indices (SA)'!C94</f>
        <v>69.785588106716133</v>
      </c>
      <c r="AQ94" s="134">
        <f>'[9]Final Indices (SA)'!D94</f>
        <v>102.31499295928924</v>
      </c>
      <c r="AR94" s="134">
        <f>'[9]Final Indices (SA)'!E94</f>
        <v>95.303765448657913</v>
      </c>
      <c r="AS94" s="134">
        <f>'[9]Final Indices (SA)'!F94</f>
        <v>107.19671069386126</v>
      </c>
      <c r="AT94" s="134">
        <f>'[9]Final Indices (SA)'!G94</f>
        <v>159.7846450017602</v>
      </c>
      <c r="AU94" s="134">
        <f>'[9]Final Indices (SA)'!H94</f>
        <v>121.12838967053946</v>
      </c>
      <c r="AV94" s="134">
        <f>'[9]Final Indices (SA)'!I94</f>
        <v>94.221041920205607</v>
      </c>
      <c r="AW94" s="134">
        <f>'[9]Final Indices (SA)'!J94</f>
        <v>144.03814272123671</v>
      </c>
      <c r="AX94" s="134">
        <f>'[9]Final Indices (SA)'!K94</f>
        <v>111.21487051717273</v>
      </c>
      <c r="AY94" s="134">
        <f>'[9]Final Indices (SA)'!L94</f>
        <v>102.77386963335772</v>
      </c>
      <c r="AZ94" s="134">
        <f>'[9]Final Indices (SA)'!M94</f>
        <v>108.21317803243954</v>
      </c>
      <c r="BA94" s="34"/>
      <c r="BB94" s="75">
        <v>39995</v>
      </c>
      <c r="BC94" s="137">
        <f>'[5]Final Indices (SA)'!B94</f>
        <v>92.014723780954654</v>
      </c>
      <c r="BD94" s="137">
        <f>'[5]Final Indices (SA)'!C94</f>
        <v>100.45855356180593</v>
      </c>
      <c r="BE94" s="137">
        <f>'[5]Final Indices (SA)'!D94</f>
        <v>93.484438053582721</v>
      </c>
      <c r="BF94" s="137">
        <f>'[5]Final Indices (SA)'!E94</f>
        <v>97.368065014786197</v>
      </c>
      <c r="BG94" s="137">
        <f>'[5]Final Indices (SA)'!F94</f>
        <v>114.25755025512724</v>
      </c>
      <c r="BH94" s="137">
        <f>'[5]Final Indices (SA)'!G94</f>
        <v>128.67927582000513</v>
      </c>
      <c r="BI94" s="137">
        <f>'[5]Final Indices (SA)'!H94</f>
        <v>106.04337706154034</v>
      </c>
      <c r="BJ94" s="137">
        <f>'[5]Final Indices (SA)'!J94</f>
        <v>86.621601698096356</v>
      </c>
      <c r="BK94" s="137">
        <f>'[5]Final Indices (SA)'!I94</f>
        <v>119.41110242967515</v>
      </c>
      <c r="BL94" s="137">
        <f>'[5]Final Indices (SA)'!K94</f>
        <v>103.28101952975955</v>
      </c>
      <c r="BM94" s="137">
        <f>'[5]Final Indices (SA)'!L94</f>
        <v>102.21098393584032</v>
      </c>
      <c r="BN94" s="137">
        <f>'[5]Final Indices (SA)'!M94</f>
        <v>101.04688904530154</v>
      </c>
      <c r="BO94" s="84">
        <v>39995</v>
      </c>
      <c r="BP94" s="22">
        <f t="shared" si="157"/>
        <v>-0.11736049601417198</v>
      </c>
      <c r="BQ94" s="22">
        <f t="shared" si="142"/>
        <v>-0.19624919124876683</v>
      </c>
      <c r="BR94" s="22">
        <f t="shared" si="143"/>
        <v>-0.20441084093117423</v>
      </c>
      <c r="BS94" s="22">
        <f t="shared" si="144"/>
        <v>4.4522294898365899E-3</v>
      </c>
      <c r="BT94" s="22">
        <f t="shared" si="145"/>
        <v>-2.544367406653536E-2</v>
      </c>
      <c r="BU94" s="22">
        <f t="shared" si="146"/>
        <v>-0.13528668164011914</v>
      </c>
      <c r="BV94" s="22">
        <f t="shared" si="147"/>
        <v>-0.17280531131152765</v>
      </c>
      <c r="BW94" s="22">
        <f t="shared" si="148"/>
        <v>0.10147773634525792</v>
      </c>
      <c r="BX94" s="22">
        <f t="shared" si="149"/>
        <v>-9.3462591977817477E-2</v>
      </c>
      <c r="BY94" s="22">
        <f t="shared" si="150"/>
        <v>-5.8884084262771696E-2</v>
      </c>
      <c r="BZ94" s="22">
        <f t="shared" si="151"/>
        <v>-3.6742028412045769E-2</v>
      </c>
      <c r="CB94" s="22">
        <f t="shared" si="198"/>
        <v>1.9814371927135088E-2</v>
      </c>
      <c r="CC94" s="22">
        <f t="shared" si="158"/>
        <v>-0.20796782919576151</v>
      </c>
      <c r="CD94" s="22">
        <f t="shared" si="159"/>
        <v>-0.16339478682948738</v>
      </c>
      <c r="CE94" s="22">
        <f t="shared" si="160"/>
        <v>-5.2855924978687074E-2</v>
      </c>
      <c r="CF94" s="22">
        <f t="shared" si="161"/>
        <v>-6.0774611073176832E-2</v>
      </c>
      <c r="CG94" s="22">
        <f t="shared" si="162"/>
        <v>3.2624637600222384E-2</v>
      </c>
      <c r="CH94" s="22">
        <f t="shared" si="163"/>
        <v>-0.10192179899339671</v>
      </c>
      <c r="CI94" s="22">
        <f t="shared" si="164"/>
        <v>-0.19100585171200901</v>
      </c>
      <c r="CJ94" s="22">
        <f t="shared" si="99"/>
        <v>0.19374478477965607</v>
      </c>
      <c r="CK94" s="22">
        <f t="shared" si="165"/>
        <v>-8.5888362335787005E-2</v>
      </c>
      <c r="CL94" s="22">
        <f t="shared" si="166"/>
        <v>-3.8461642859943246E-2</v>
      </c>
      <c r="CM94" s="22">
        <f t="shared" si="167"/>
        <v>-4.9323793610175803E-2</v>
      </c>
      <c r="CO94" s="22">
        <f t="shared" si="168"/>
        <v>9.999038226954049E-2</v>
      </c>
      <c r="CP94" s="22">
        <f t="shared" si="169"/>
        <v>-0.24237136397872483</v>
      </c>
      <c r="CQ94" s="22">
        <f t="shared" si="170"/>
        <v>-3.8772901576480834E-2</v>
      </c>
      <c r="CR94" s="22">
        <f t="shared" si="171"/>
        <v>8.8760995623986094E-2</v>
      </c>
      <c r="CS94" s="22">
        <f t="shared" si="172"/>
        <v>-3.3213822939047954E-2</v>
      </c>
      <c r="CT94" s="22">
        <f t="shared" si="173"/>
        <v>-5.7536318745451731E-2</v>
      </c>
      <c r="CU94" s="22">
        <f t="shared" si="174"/>
        <v>-0.3313320146387444</v>
      </c>
      <c r="CV94" s="22">
        <f t="shared" si="102"/>
        <v>-2.1972576833212965E-2</v>
      </c>
      <c r="CW94" s="22">
        <f t="shared" si="175"/>
        <v>-0.15354302819444943</v>
      </c>
      <c r="CX94" s="22">
        <f t="shared" si="176"/>
        <v>-8.4146117589172342E-2</v>
      </c>
      <c r="CY94" s="22">
        <f t="shared" si="177"/>
        <v>-7.5772906506223259E-2</v>
      </c>
      <c r="DA94" s="36">
        <f t="shared" si="178"/>
        <v>0.21465056407835514</v>
      </c>
      <c r="DB94" s="36">
        <f t="shared" si="179"/>
        <v>-0.11225954412339589</v>
      </c>
      <c r="DC94" s="36">
        <f t="shared" si="180"/>
        <v>-0.13858755262807143</v>
      </c>
      <c r="DD94" s="36">
        <f t="shared" si="181"/>
        <v>-6.1392131431042052E-2</v>
      </c>
      <c r="DE94" s="36">
        <f t="shared" si="182"/>
        <v>0.28914776707172773</v>
      </c>
      <c r="DF94" s="36">
        <f t="shared" si="183"/>
        <v>7.6454071230860343E-3</v>
      </c>
      <c r="DG94" s="36">
        <f t="shared" si="184"/>
        <v>-6.4981385300119099E-2</v>
      </c>
      <c r="DH94" s="36">
        <f t="shared" si="185"/>
        <v>-0.21610630157117316</v>
      </c>
      <c r="DI94" s="36">
        <f t="shared" si="105"/>
        <v>0.13452477432603271</v>
      </c>
      <c r="DJ94" s="36">
        <f t="shared" si="186"/>
        <v>-5.3005243528649881E-2</v>
      </c>
      <c r="DK94" s="36">
        <f t="shared" si="187"/>
        <v>-7.7667726703552487E-2</v>
      </c>
      <c r="DL94" s="36">
        <f t="shared" si="188"/>
        <v>2.6739260772864482E-2</v>
      </c>
      <c r="DR94" s="9"/>
      <c r="DU94" s="91">
        <f t="shared" si="154"/>
        <v>-7.6988060534830538E-3</v>
      </c>
      <c r="DV94" s="91">
        <f t="shared" ref="DV94:EF94" si="201">(BD94/BD82)-1</f>
        <v>-6.4507786377994925E-2</v>
      </c>
      <c r="DW94" s="91">
        <f t="shared" si="201"/>
        <v>-0.18025470295736612</v>
      </c>
      <c r="DX94" s="91">
        <f t="shared" si="201"/>
        <v>4.4678316123907713E-2</v>
      </c>
      <c r="DY94" s="91">
        <f t="shared" si="201"/>
        <v>0.19779622541347686</v>
      </c>
      <c r="DZ94" s="91">
        <f t="shared" si="201"/>
        <v>7.4731541616561703E-3</v>
      </c>
      <c r="EA94" s="91">
        <f t="shared" si="201"/>
        <v>-5.4296407660919366E-2</v>
      </c>
      <c r="EB94" s="91">
        <f t="shared" si="201"/>
        <v>-0.20627109709225533</v>
      </c>
      <c r="EC94" s="91">
        <f t="shared" si="201"/>
        <v>2.8749013195156436E-2</v>
      </c>
      <c r="ED94" s="91">
        <f t="shared" si="201"/>
        <v>-8.5299366716743319E-2</v>
      </c>
      <c r="EE94" s="91">
        <f t="shared" si="201"/>
        <v>-8.8425909266657388E-2</v>
      </c>
      <c r="EF94" s="91">
        <f t="shared" si="201"/>
        <v>3.4298282297589022E-3</v>
      </c>
    </row>
    <row r="95" spans="1:136" s="41" customFormat="1" x14ac:dyDescent="0.25">
      <c r="A95" s="72">
        <f>'[6]SEA Index'!A94</f>
        <v>40026</v>
      </c>
      <c r="B95" s="63">
        <f>'[6]SEA Index'!B94</f>
        <v>67.967989203177794</v>
      </c>
      <c r="C95" s="73">
        <f>'[6]SEA Index'!C94</f>
        <v>94.004193168967163</v>
      </c>
      <c r="D95" s="73">
        <f>'[6]SEA Index'!D94</f>
        <v>74.572285688108536</v>
      </c>
      <c r="E95" s="73">
        <f>'[6]SEA Index'!E94</f>
        <v>128.90006931929568</v>
      </c>
      <c r="F95" s="73">
        <f>'[6]SEA Index'!F94</f>
        <v>110.01565304600975</v>
      </c>
      <c r="G95" s="73">
        <f>'[6]SEA Index'!G94</f>
        <v>97.493611537592756</v>
      </c>
      <c r="H95" s="73">
        <f>'[6]SEA Index'!H94</f>
        <v>94.758001627266481</v>
      </c>
      <c r="I95" s="73">
        <f>'[6]SEA Index'!I94</f>
        <v>146.329516730676</v>
      </c>
      <c r="J95" s="73">
        <f>'[6]SEA Index'!J94</f>
        <v>104.65612521971593</v>
      </c>
      <c r="K95" s="73">
        <f>'[6]SEA Index'!K94</f>
        <v>111.3499245231731</v>
      </c>
      <c r="L95" s="73">
        <f>'[6]SEA Index'!L94</f>
        <v>94.147205415459169</v>
      </c>
      <c r="M95" s="48"/>
      <c r="N95" s="74">
        <v>40026</v>
      </c>
      <c r="O95" s="136">
        <f>'[2]Final Indices (SA)'!B95</f>
        <v>109.74795484611883</v>
      </c>
      <c r="P95" s="136">
        <f>'[2]Final Indices (SA)'!C95</f>
        <v>75.528378314694976</v>
      </c>
      <c r="Q95" s="136">
        <f>'[2]Final Indices (SA)'!D95</f>
        <v>97.980998335127609</v>
      </c>
      <c r="R95" s="136">
        <f>'[2]Final Indices (SA)'!E95</f>
        <v>103.47057880472947</v>
      </c>
      <c r="S95" s="136">
        <f>'[2]Final Indices (SA)'!F95</f>
        <v>103.20837991232082</v>
      </c>
      <c r="T95" s="136">
        <f>'[2]Final Indices (SA)'!G95</f>
        <v>130.97251391387897</v>
      </c>
      <c r="U95" s="136">
        <f>'[2]Final Indices (SA)'!H95</f>
        <v>106.0624873612051</v>
      </c>
      <c r="V95" s="136">
        <f>'[2]Final Indices (SA)'!I95</f>
        <v>95.084692476089657</v>
      </c>
      <c r="W95" s="136">
        <f>'[2]Final Indices (SA)'!J95</f>
        <v>151.6154659679793</v>
      </c>
      <c r="X95" s="136">
        <f>'[2]Final Indices (SA)'!K95</f>
        <v>108.52680401067067</v>
      </c>
      <c r="Y95" s="136">
        <f>'[2]Final Indices (SA)'!L95</f>
        <v>110.6561832085909</v>
      </c>
      <c r="Z95" s="136">
        <f>'[2]Final Indices (SA)'!M95</f>
        <v>98.075679879626549</v>
      </c>
      <c r="AA95" s="43"/>
      <c r="AB95" s="74">
        <v>40026</v>
      </c>
      <c r="AC95" s="9">
        <f>'[3]Seasonal Adjustment'!$G94</f>
        <v>106.81376985435112</v>
      </c>
      <c r="AD95" s="43">
        <f>'[8]Final Indices (SA)'!C95</f>
        <v>90.866487195126666</v>
      </c>
      <c r="AE95" s="9">
        <f>'[3]Seasonal Adjustment'!$U94</f>
        <v>114.49892451355906</v>
      </c>
      <c r="AF95" s="9">
        <f>'[3]Final Indices (SA)'!E95</f>
        <v>105.56796567370228</v>
      </c>
      <c r="AG95" s="9">
        <f>'[3]Final Indices (SA)'!F95</f>
        <v>131.13110750444648</v>
      </c>
      <c r="AH95" s="9">
        <f>'[3]Final Indices (SA)'!G95</f>
        <v>113.8885496661952</v>
      </c>
      <c r="AI95" s="9">
        <f>'[3]Final Indices (SA)'!H95</f>
        <v>80.863827137874537</v>
      </c>
      <c r="AJ95" s="9">
        <f>'[3]Final Indices (SA)'!I95</f>
        <v>99.987067258040682</v>
      </c>
      <c r="AK95" s="9">
        <f>'[3]Final Indices (SA)'!J95</f>
        <v>98.491681582424519</v>
      </c>
      <c r="AL95" s="9">
        <f>'[3]Final Indices (SA)'!K95</f>
        <v>103.96440415469033</v>
      </c>
      <c r="AM95" s="9">
        <f>'[3]Final Indices (SA)'!L95</f>
        <v>94.735965048072742</v>
      </c>
      <c r="AN95" s="74">
        <v>40026</v>
      </c>
      <c r="AO95" s="134">
        <f>'[9]Final Indices (SA)'!B95</f>
        <v>97.687093626382449</v>
      </c>
      <c r="AP95" s="134">
        <f>'[9]Final Indices (SA)'!C95</f>
        <v>70.502644170242803</v>
      </c>
      <c r="AQ95" s="134">
        <f>'[9]Final Indices (SA)'!D95</f>
        <v>104.0598682246858</v>
      </c>
      <c r="AR95" s="134">
        <f>'[9]Final Indices (SA)'!E95</f>
        <v>97.288316611063578</v>
      </c>
      <c r="AS95" s="134">
        <f>'[9]Final Indices (SA)'!F95</f>
        <v>119.44907116353636</v>
      </c>
      <c r="AT95" s="134">
        <f>'[9]Final Indices (SA)'!G95</f>
        <v>159.36755455216411</v>
      </c>
      <c r="AU95" s="134">
        <f>'[9]Final Indices (SA)'!H95</f>
        <v>119.93865447769763</v>
      </c>
      <c r="AV95" s="134">
        <f>'[9]Final Indices (SA)'!I95</f>
        <v>93.87303591090236</v>
      </c>
      <c r="AW95" s="134">
        <f>'[9]Final Indices (SA)'!J95</f>
        <v>145.84078018388095</v>
      </c>
      <c r="AX95" s="134">
        <f>'[9]Final Indices (SA)'!K95</f>
        <v>111.73413753914369</v>
      </c>
      <c r="AY95" s="134">
        <f>'[9]Final Indices (SA)'!L95</f>
        <v>102.88568641993126</v>
      </c>
      <c r="AZ95" s="134">
        <f>'[9]Final Indices (SA)'!M95</f>
        <v>108.60027417526008</v>
      </c>
      <c r="BA95" s="34"/>
      <c r="BB95" s="75">
        <v>40026</v>
      </c>
      <c r="BC95" s="137">
        <f>'[5]Final Indices (SA)'!B95</f>
        <v>88.545111823814821</v>
      </c>
      <c r="BD95" s="137">
        <f>'[5]Final Indices (SA)'!C95</f>
        <v>101.69882404310061</v>
      </c>
      <c r="BE95" s="137">
        <f>'[5]Final Indices (SA)'!D95</f>
        <v>95.063032211078536</v>
      </c>
      <c r="BF95" s="137">
        <f>'[5]Final Indices (SA)'!E95</f>
        <v>97.609861552428313</v>
      </c>
      <c r="BG95" s="137">
        <f>'[5]Final Indices (SA)'!F95</f>
        <v>104.32016347692836</v>
      </c>
      <c r="BH95" s="137">
        <f>'[5]Final Indices (SA)'!G95</f>
        <v>128.34201605972291</v>
      </c>
      <c r="BI95" s="137">
        <f>'[5]Final Indices (SA)'!H95</f>
        <v>105.01191090227651</v>
      </c>
      <c r="BJ95" s="137">
        <f>'[5]Final Indices (SA)'!J95</f>
        <v>86.845375381945814</v>
      </c>
      <c r="BK95" s="137">
        <f>'[5]Final Indices (SA)'!I95</f>
        <v>115.07731586745525</v>
      </c>
      <c r="BL95" s="137">
        <f>'[5]Final Indices (SA)'!K95</f>
        <v>102.54468239703232</v>
      </c>
      <c r="BM95" s="137">
        <f>'[5]Final Indices (SA)'!L95</f>
        <v>99.43654890634906</v>
      </c>
      <c r="BN95" s="137">
        <f>'[5]Final Indices (SA)'!M95</f>
        <v>103.12574553810244</v>
      </c>
      <c r="BO95" s="85">
        <v>40026</v>
      </c>
      <c r="BP95" s="44">
        <f t="shared" si="157"/>
        <v>-0.10332594235033299</v>
      </c>
      <c r="BQ95" s="44">
        <f t="shared" si="142"/>
        <v>-0.16935006464316549</v>
      </c>
      <c r="BR95" s="44">
        <f t="shared" si="143"/>
        <v>-0.27468427823067276</v>
      </c>
      <c r="BS95" s="44">
        <f t="shared" si="144"/>
        <v>1.2662758880284342E-2</v>
      </c>
      <c r="BT95" s="44">
        <f t="shared" si="145"/>
        <v>1.4831514000948065E-3</v>
      </c>
      <c r="BU95" s="44">
        <f t="shared" si="146"/>
        <v>-0.13245478384416065</v>
      </c>
      <c r="BV95" s="44">
        <f t="shared" si="147"/>
        <v>-0.17003139457214822</v>
      </c>
      <c r="BW95" s="44">
        <f t="shared" si="148"/>
        <v>0.12076439829223151</v>
      </c>
      <c r="BX95" s="44">
        <f t="shared" si="149"/>
        <v>-8.219761043070184E-2</v>
      </c>
      <c r="BY95" s="44">
        <f t="shared" si="150"/>
        <v>-7.0705734931990616E-2</v>
      </c>
      <c r="BZ95" s="44">
        <f t="shared" si="151"/>
        <v>-1.2366239554776559E-2</v>
      </c>
      <c r="CB95" s="44">
        <f t="shared" si="198"/>
        <v>-3.2501630891446864E-2</v>
      </c>
      <c r="CC95" s="44">
        <f t="shared" si="158"/>
        <v>-0.19448829848106486</v>
      </c>
      <c r="CD95" s="44">
        <f t="shared" si="159"/>
        <v>-0.13907332866596489</v>
      </c>
      <c r="CE95" s="44">
        <f t="shared" si="160"/>
        <v>-5.8307106178565271E-2</v>
      </c>
      <c r="CF95" s="44">
        <f t="shared" si="161"/>
        <v>-6.0968604510437285E-2</v>
      </c>
      <c r="CG95" s="44">
        <f t="shared" si="162"/>
        <v>2.4427917018532863E-2</v>
      </c>
      <c r="CH95" s="44">
        <f t="shared" si="163"/>
        <v>-9.773786910188087E-2</v>
      </c>
      <c r="CI95" s="44">
        <f t="shared" si="164"/>
        <v>-0.20153616511285832</v>
      </c>
      <c r="CJ95" s="22">
        <f t="shared" si="99"/>
        <v>0.17611793568644063</v>
      </c>
      <c r="CK95" s="22">
        <f t="shared" si="165"/>
        <v>-8.7617200893699621E-2</v>
      </c>
      <c r="CL95" s="22">
        <f t="shared" si="166"/>
        <v>-5.5478264862713234E-2</v>
      </c>
      <c r="CM95" s="22">
        <f t="shared" si="167"/>
        <v>-3.4026677031751995E-2</v>
      </c>
      <c r="CO95" s="44">
        <f t="shared" si="168"/>
        <v>6.0541850956627119E-2</v>
      </c>
      <c r="CP95" s="44">
        <f t="shared" si="169"/>
        <v>-0.18460666683811489</v>
      </c>
      <c r="CQ95" s="44">
        <f t="shared" si="170"/>
        <v>-5.1261187957689081E-2</v>
      </c>
      <c r="CR95" s="44">
        <f t="shared" si="171"/>
        <v>-2.3692127267346597E-2</v>
      </c>
      <c r="CS95" s="44">
        <f t="shared" si="172"/>
        <v>-1.850391266812379E-2</v>
      </c>
      <c r="CT95" s="44">
        <f t="shared" si="173"/>
        <v>-6.0639145359514646E-2</v>
      </c>
      <c r="CU95" s="44">
        <f t="shared" si="174"/>
        <v>-0.33409973359836065</v>
      </c>
      <c r="CV95" s="22">
        <f t="shared" si="102"/>
        <v>6.1943273510833841E-4</v>
      </c>
      <c r="CW95" s="22">
        <f t="shared" si="175"/>
        <v>-0.13758836156236365</v>
      </c>
      <c r="CX95" s="22">
        <f t="shared" si="176"/>
        <v>-9.5807341592833994E-2</v>
      </c>
      <c r="CY95" s="22">
        <f t="shared" si="177"/>
        <v>-4.6208094680984746E-2</v>
      </c>
      <c r="DA95" s="44">
        <f t="shared" si="178"/>
        <v>-1.3107732832466135E-2</v>
      </c>
      <c r="DB95" s="44">
        <f t="shared" si="179"/>
        <v>-9.5741684622690504E-2</v>
      </c>
      <c r="DC95" s="44">
        <f t="shared" si="180"/>
        <v>-0.11244567257841898</v>
      </c>
      <c r="DD95" s="44">
        <f t="shared" si="181"/>
        <v>-4.5995893223819473E-2</v>
      </c>
      <c r="DE95" s="44">
        <f t="shared" si="182"/>
        <v>0.53139202335969404</v>
      </c>
      <c r="DF95" s="44">
        <f t="shared" si="183"/>
        <v>2.9491858751139466E-2</v>
      </c>
      <c r="DG95" s="44">
        <f t="shared" si="184"/>
        <v>-5.1575851957149865E-2</v>
      </c>
      <c r="DH95" s="44">
        <f t="shared" si="185"/>
        <v>-0.20193365689956255</v>
      </c>
      <c r="DI95" s="36">
        <f t="shared" si="105"/>
        <v>0.15115965893063166</v>
      </c>
      <c r="DJ95" s="44">
        <f t="shared" si="186"/>
        <v>-4.1401931260377056E-2</v>
      </c>
      <c r="DK95" s="44">
        <f t="shared" si="187"/>
        <v>-7.5986784906846294E-2</v>
      </c>
      <c r="DL95" s="44">
        <f t="shared" si="188"/>
        <v>3.7428959977571896E-2</v>
      </c>
      <c r="DR95" s="42"/>
      <c r="DU95" s="91">
        <f t="shared" si="154"/>
        <v>-5.4498912132022514E-2</v>
      </c>
      <c r="DV95" s="91">
        <f t="shared" ref="DV95:EF95" si="202">(BD95/BD83)-1</f>
        <v>-3.1977149649179193E-2</v>
      </c>
      <c r="DW95" s="91">
        <f t="shared" si="202"/>
        <v>-0.15067277302994719</v>
      </c>
      <c r="DX95" s="91">
        <f t="shared" si="202"/>
        <v>4.650712140296509E-2</v>
      </c>
      <c r="DY95" s="91">
        <f t="shared" si="202"/>
        <v>0.10889515871522892</v>
      </c>
      <c r="DZ95" s="91">
        <f t="shared" si="202"/>
        <v>7.9348515122221741E-3</v>
      </c>
      <c r="EA95" s="91">
        <f t="shared" si="202"/>
        <v>-5.3139666864627344E-2</v>
      </c>
      <c r="EB95" s="91">
        <f t="shared" si="202"/>
        <v>-0.19257862518862878</v>
      </c>
      <c r="EC95" s="91">
        <f t="shared" si="202"/>
        <v>1.6245576510983684E-2</v>
      </c>
      <c r="ED95" s="91">
        <f t="shared" si="202"/>
        <v>-7.9372308497706823E-2</v>
      </c>
      <c r="EE95" s="91">
        <f t="shared" si="202"/>
        <v>-0.11677361243426609</v>
      </c>
      <c r="EF95" s="91">
        <f t="shared" si="202"/>
        <v>4.2346225682456273E-2</v>
      </c>
    </row>
    <row r="96" spans="1:136" s="38" customFormat="1" x14ac:dyDescent="0.25">
      <c r="A96" s="102">
        <f>'[6]SEA Index'!A95</f>
        <v>40057</v>
      </c>
      <c r="B96" s="63">
        <f>'[6]SEA Index'!B95</f>
        <v>66.451608448957998</v>
      </c>
      <c r="C96" s="73">
        <f>'[6]SEA Index'!C95</f>
        <v>94.552722202925622</v>
      </c>
      <c r="D96" s="73">
        <f>'[6]SEA Index'!D95</f>
        <v>73.848378641070269</v>
      </c>
      <c r="E96" s="73">
        <f>'[6]SEA Index'!E95</f>
        <v>128.59511980677783</v>
      </c>
      <c r="F96" s="73">
        <f>'[6]SEA Index'!F95</f>
        <v>111.14177151631748</v>
      </c>
      <c r="G96" s="73">
        <f>'[6]SEA Index'!G95</f>
        <v>96.652892749975607</v>
      </c>
      <c r="H96" s="73">
        <f>'[6]SEA Index'!H95</f>
        <v>91.322807734161515</v>
      </c>
      <c r="I96" s="73">
        <f>'[6]SEA Index'!I95</f>
        <v>145.3129064271875</v>
      </c>
      <c r="J96" s="73">
        <f>'[6]SEA Index'!J95</f>
        <v>103.67274573334143</v>
      </c>
      <c r="K96" s="73">
        <f>'[6]SEA Index'!K95</f>
        <v>112.82519691752984</v>
      </c>
      <c r="L96" s="73">
        <f>'[6]SEA Index'!L95</f>
        <v>92.043094129314014</v>
      </c>
      <c r="M96" s="49"/>
      <c r="N96" s="103">
        <v>40057</v>
      </c>
      <c r="O96" s="136">
        <f>'[2]Final Indices (SA)'!B96</f>
        <v>109.23512628826745</v>
      </c>
      <c r="P96" s="136">
        <f>'[2]Final Indices (SA)'!C96</f>
        <v>74.44046723694133</v>
      </c>
      <c r="Q96" s="136">
        <f>'[2]Final Indices (SA)'!D96</f>
        <v>98.077564639587948</v>
      </c>
      <c r="R96" s="136">
        <f>'[2]Final Indices (SA)'!E96</f>
        <v>104.22069156432286</v>
      </c>
      <c r="S96" s="136">
        <f>'[2]Final Indices (SA)'!F96</f>
        <v>104.2907126932009</v>
      </c>
      <c r="T96" s="136">
        <f>'[2]Final Indices (SA)'!G96</f>
        <v>130.17389013932075</v>
      </c>
      <c r="U96" s="136">
        <f>'[2]Final Indices (SA)'!H96</f>
        <v>105.7905500937068</v>
      </c>
      <c r="V96" s="136">
        <f>'[2]Final Indices (SA)'!I96</f>
        <v>93.750872128302547</v>
      </c>
      <c r="W96" s="136">
        <f>'[2]Final Indices (SA)'!J96</f>
        <v>146.29152787324628</v>
      </c>
      <c r="X96" s="136">
        <f>'[2]Final Indices (SA)'!K96</f>
        <v>107.45125773905421</v>
      </c>
      <c r="Y96" s="136">
        <f>'[2]Final Indices (SA)'!L96</f>
        <v>116.02765278240688</v>
      </c>
      <c r="Z96" s="136">
        <f>'[2]Final Indices (SA)'!M96</f>
        <v>92.608318071006352</v>
      </c>
      <c r="AA96" s="105"/>
      <c r="AB96" s="103">
        <v>40057</v>
      </c>
      <c r="AC96" s="9">
        <f>'[3]Seasonal Adjustment'!$G95</f>
        <v>108.49188621713169</v>
      </c>
      <c r="AD96" s="43">
        <f>'[8]Final Indices (SA)'!C96</f>
        <v>91.157810990267905</v>
      </c>
      <c r="AE96" s="9">
        <f>'[3]Seasonal Adjustment'!$U95</f>
        <v>111.93965553383526</v>
      </c>
      <c r="AF96" s="9">
        <f>'[3]Final Indices (SA)'!E96</f>
        <v>103.96047894708406</v>
      </c>
      <c r="AG96" s="9">
        <f>'[3]Final Indices (SA)'!F96</f>
        <v>132.76569093932397</v>
      </c>
      <c r="AH96" s="9">
        <f>'[3]Final Indices (SA)'!G96</f>
        <v>113.70126554680461</v>
      </c>
      <c r="AI96" s="9">
        <f>'[3]Final Indices (SA)'!H96</f>
        <v>80.252357356362083</v>
      </c>
      <c r="AJ96" s="9">
        <f>'[3]Final Indices (SA)'!I96</f>
        <v>103.39914693644705</v>
      </c>
      <c r="AK96" s="9">
        <f>'[3]Final Indices (SA)'!J96</f>
        <v>99.241903770610449</v>
      </c>
      <c r="AL96" s="9">
        <f>'[3]Final Indices (SA)'!K96</f>
        <v>104.60531606474503</v>
      </c>
      <c r="AM96" s="9">
        <f>'[3]Final Indices (SA)'!L96</f>
        <v>94.87271536867695</v>
      </c>
      <c r="AN96" s="103">
        <v>40057</v>
      </c>
      <c r="AO96" s="134">
        <f>'[9]Final Indices (SA)'!B96</f>
        <v>105.60231215394457</v>
      </c>
      <c r="AP96" s="134">
        <f>'[9]Final Indices (SA)'!C96</f>
        <v>70.302729641959857</v>
      </c>
      <c r="AQ96" s="134">
        <f>'[9]Final Indices (SA)'!D96</f>
        <v>104.54697263442654</v>
      </c>
      <c r="AR96" s="134">
        <f>'[9]Final Indices (SA)'!E96</f>
        <v>98.602934122436878</v>
      </c>
      <c r="AS96" s="134">
        <f>'[9]Final Indices (SA)'!F96</f>
        <v>112.10805996465801</v>
      </c>
      <c r="AT96" s="134">
        <f>'[9]Final Indices (SA)'!G96</f>
        <v>156.20871070185419</v>
      </c>
      <c r="AU96" s="134">
        <f>'[9]Final Indices (SA)'!H96</f>
        <v>118.90804046761599</v>
      </c>
      <c r="AV96" s="134">
        <f>'[9]Final Indices (SA)'!I96</f>
        <v>91.768812786235898</v>
      </c>
      <c r="AW96" s="134">
        <f>'[9]Final Indices (SA)'!J96</f>
        <v>141.04017167908282</v>
      </c>
      <c r="AX96" s="134">
        <f>'[9]Final Indices (SA)'!K96</f>
        <v>110.44648230166898</v>
      </c>
      <c r="AY96" s="134">
        <f>'[9]Final Indices (SA)'!L96</f>
        <v>103.12130310340341</v>
      </c>
      <c r="AZ96" s="134">
        <f>'[9]Final Indices (SA)'!M96</f>
        <v>107.10345872076535</v>
      </c>
      <c r="BA96" s="34"/>
      <c r="BB96" s="75">
        <v>40057</v>
      </c>
      <c r="BC96" s="137">
        <f>'[5]Final Indices (SA)'!B96</f>
        <v>94.462996401541375</v>
      </c>
      <c r="BD96" s="137">
        <f>'[5]Final Indices (SA)'!C96</f>
        <v>102.99902821425825</v>
      </c>
      <c r="BE96" s="137">
        <f>'[5]Final Indices (SA)'!D96</f>
        <v>95.051195704367743</v>
      </c>
      <c r="BF96" s="137">
        <f>'[5]Final Indices (SA)'!E96</f>
        <v>97.958015637870076</v>
      </c>
      <c r="BG96" s="137">
        <f>'[5]Final Indices (SA)'!F96</f>
        <v>103.7204519154315</v>
      </c>
      <c r="BH96" s="137">
        <f>'[5]Final Indices (SA)'!G96</f>
        <v>128.05649314667858</v>
      </c>
      <c r="BI96" s="137">
        <f>'[5]Final Indices (SA)'!H96</f>
        <v>105.02540433573911</v>
      </c>
      <c r="BJ96" s="137">
        <f>'[5]Final Indices (SA)'!J96</f>
        <v>84.312115999162998</v>
      </c>
      <c r="BK96" s="137">
        <f>'[5]Final Indices (SA)'!I96</f>
        <v>117.08587792917763</v>
      </c>
      <c r="BL96" s="137">
        <f>'[5]Final Indices (SA)'!K96</f>
        <v>102.59077373655853</v>
      </c>
      <c r="BM96" s="137">
        <f>'[5]Final Indices (SA)'!L96</f>
        <v>99.494512824054141</v>
      </c>
      <c r="BN96" s="137">
        <f>'[5]Final Indices (SA)'!M96</f>
        <v>103.1119916311162</v>
      </c>
      <c r="BO96" s="86">
        <v>40057</v>
      </c>
      <c r="BP96" s="40">
        <f t="shared" si="157"/>
        <v>-7.9090909090909212E-2</v>
      </c>
      <c r="BQ96" s="40">
        <f t="shared" si="142"/>
        <v>-0.16146024269486703</v>
      </c>
      <c r="BR96" s="40">
        <f t="shared" si="143"/>
        <v>-0.26427725472063368</v>
      </c>
      <c r="BS96" s="40">
        <f t="shared" si="144"/>
        <v>2.3713929181353954E-2</v>
      </c>
      <c r="BT96" s="40">
        <f t="shared" si="145"/>
        <v>1.9609004739336688E-2</v>
      </c>
      <c r="BU96" s="40">
        <f t="shared" si="146"/>
        <v>-0.12920476276127502</v>
      </c>
      <c r="BV96" s="40">
        <f t="shared" si="147"/>
        <v>-0.17978880659073737</v>
      </c>
      <c r="BW96" s="40">
        <f t="shared" si="148"/>
        <v>8.7191537783069872E-2</v>
      </c>
      <c r="BX96" s="40">
        <f t="shared" si="149"/>
        <v>-8.5365119458566951E-2</v>
      </c>
      <c r="BY96" s="40">
        <f t="shared" si="150"/>
        <v>-6.0908422705909682E-2</v>
      </c>
      <c r="BZ96" s="40">
        <f t="shared" si="151"/>
        <v>-2.6042930576725132E-2</v>
      </c>
      <c r="CB96" s="40">
        <f t="shared" si="198"/>
        <v>-6.5812463549587918E-2</v>
      </c>
      <c r="CC96" s="40">
        <f t="shared" si="158"/>
        <v>-0.21529427930695288</v>
      </c>
      <c r="CD96" s="40">
        <f t="shared" si="159"/>
        <v>-0.13719913092488056</v>
      </c>
      <c r="CE96" s="40">
        <f t="shared" si="160"/>
        <v>-3.9001817881342049E-2</v>
      </c>
      <c r="CF96" s="40">
        <f t="shared" si="161"/>
        <v>-8.5589487910888606E-2</v>
      </c>
      <c r="CG96" s="40">
        <f t="shared" si="162"/>
        <v>2.0198433063892018E-2</v>
      </c>
      <c r="CH96" s="40">
        <f t="shared" si="163"/>
        <v>-9.398008670700031E-2</v>
      </c>
      <c r="CI96" s="40">
        <f t="shared" si="164"/>
        <v>-0.19831795828153653</v>
      </c>
      <c r="CJ96" s="22">
        <f t="shared" si="99"/>
        <v>7.5686876033626449E-2</v>
      </c>
      <c r="CK96" s="22">
        <f t="shared" si="165"/>
        <v>-9.8042474699572613E-2</v>
      </c>
      <c r="CL96" s="22">
        <f t="shared" si="166"/>
        <v>-1.7501853943212464E-2</v>
      </c>
      <c r="CM96" s="22">
        <f t="shared" si="167"/>
        <v>-8.1975341205076546E-2</v>
      </c>
      <c r="CO96" s="44">
        <f t="shared" si="168"/>
        <v>5.969836997982747E-2</v>
      </c>
      <c r="CP96" s="44">
        <f t="shared" si="169"/>
        <v>-0.17167094935739058</v>
      </c>
      <c r="CQ96" s="44">
        <f t="shared" si="170"/>
        <v>-9.7915847424301927E-2</v>
      </c>
      <c r="CR96" s="44">
        <f t="shared" si="171"/>
        <v>3.8379940003053559E-2</v>
      </c>
      <c r="CS96" s="44">
        <f t="shared" si="172"/>
        <v>7.0425396348454683E-3</v>
      </c>
      <c r="CT96" s="44">
        <f t="shared" si="173"/>
        <v>-6.2226523174295556E-2</v>
      </c>
      <c r="CU96" s="44">
        <f t="shared" si="174"/>
        <v>-0.30682994763934135</v>
      </c>
      <c r="CV96" s="22">
        <f t="shared" si="102"/>
        <v>3.8622991200106371E-2</v>
      </c>
      <c r="CW96" s="22">
        <f t="shared" si="175"/>
        <v>-0.11482818421154373</v>
      </c>
      <c r="CX96" s="22">
        <f t="shared" si="176"/>
        <v>-9.3145493628114973E-2</v>
      </c>
      <c r="CY96" s="22">
        <f t="shared" si="177"/>
        <v>-2.3909778725339503E-2</v>
      </c>
      <c r="DA96" s="44">
        <f t="shared" si="178"/>
        <v>-5.2672999476823801E-3</v>
      </c>
      <c r="DB96" s="44">
        <f t="shared" si="179"/>
        <v>-7.1043761978725972E-2</v>
      </c>
      <c r="DC96" s="44">
        <f t="shared" si="180"/>
        <v>-0.10777280317541027</v>
      </c>
      <c r="DD96" s="44">
        <f t="shared" si="181"/>
        <v>-1.3355592654423987E-2</v>
      </c>
      <c r="DE96" s="44">
        <f t="shared" si="182"/>
        <v>0.43775401803740777</v>
      </c>
      <c r="DF96" s="44">
        <f t="shared" si="183"/>
        <v>2.4131980853776325E-2</v>
      </c>
      <c r="DG96" s="44">
        <f t="shared" si="184"/>
        <v>-7.1524810505841363E-2</v>
      </c>
      <c r="DH96" s="44">
        <f t="shared" si="185"/>
        <v>-0.1991471280014756</v>
      </c>
      <c r="DI96" s="36">
        <f t="shared" si="105"/>
        <v>7.605629916064327E-2</v>
      </c>
      <c r="DJ96" s="44">
        <f t="shared" si="186"/>
        <v>-5.3365115505673577E-2</v>
      </c>
      <c r="DK96" s="44">
        <f t="shared" si="187"/>
        <v>-6.774603149781655E-2</v>
      </c>
      <c r="DL96" s="44">
        <f t="shared" si="188"/>
        <v>1.5425963823193278E-2</v>
      </c>
      <c r="DR96" s="39"/>
      <c r="DU96" s="91">
        <f t="shared" si="154"/>
        <v>-4.8924626491897438E-4</v>
      </c>
      <c r="DV96" s="91">
        <f t="shared" ref="DV96:EF96" si="203">(BD96/BD84)-1</f>
        <v>-1.1935432667065426E-2</v>
      </c>
      <c r="DW96" s="91">
        <f t="shared" si="203"/>
        <v>-0.14734514695615974</v>
      </c>
      <c r="DX96" s="91">
        <f t="shared" si="203"/>
        <v>3.4258994178834046E-2</v>
      </c>
      <c r="DY96" s="91">
        <f t="shared" si="203"/>
        <v>0.1450969191999576</v>
      </c>
      <c r="DZ96" s="91">
        <f t="shared" si="203"/>
        <v>1.8820654609013943E-2</v>
      </c>
      <c r="EA96" s="91">
        <f t="shared" si="203"/>
        <v>-5.3785438184549506E-2</v>
      </c>
      <c r="EB96" s="91">
        <f t="shared" si="203"/>
        <v>-0.20095367193087987</v>
      </c>
      <c r="EC96" s="91">
        <f t="shared" si="203"/>
        <v>2.9486689191421611E-2</v>
      </c>
      <c r="ED96" s="91">
        <f t="shared" si="203"/>
        <v>-7.3353489159477703E-2</v>
      </c>
      <c r="EE96" s="91">
        <f t="shared" si="203"/>
        <v>-0.11879174174549012</v>
      </c>
      <c r="EF96" s="91">
        <f t="shared" si="203"/>
        <v>5.1563580073586968E-2</v>
      </c>
    </row>
    <row r="97" spans="1:167" x14ac:dyDescent="0.25">
      <c r="A97" s="102">
        <f>'[6]SEA Index'!A96</f>
        <v>40087</v>
      </c>
      <c r="B97" s="133">
        <f>'[6]SEA Index'!B96</f>
        <v>67.672018101167396</v>
      </c>
      <c r="C97" s="134">
        <f>'[6]SEA Index'!C96</f>
        <v>95.766213921370834</v>
      </c>
      <c r="D97" s="134">
        <f>'[6]SEA Index'!D96</f>
        <v>74.386651109363953</v>
      </c>
      <c r="E97" s="134">
        <f>'[6]SEA Index'!E96</f>
        <v>125.12106000547996</v>
      </c>
      <c r="F97" s="134">
        <f>'[6]SEA Index'!F96</f>
        <v>110.74419070088308</v>
      </c>
      <c r="G97" s="134">
        <f>'[6]SEA Index'!G96</f>
        <v>97.972277608280223</v>
      </c>
      <c r="H97" s="134">
        <f>'[6]SEA Index'!H96</f>
        <v>90.479433959369189</v>
      </c>
      <c r="I97" s="134">
        <f>'[6]SEA Index'!I96</f>
        <v>145.36439549601926</v>
      </c>
      <c r="J97" s="134">
        <f>'[6]SEA Index'!J96</f>
        <v>103.50014311006458</v>
      </c>
      <c r="K97" s="134">
        <f>'[6]SEA Index'!K96</f>
        <v>116.39998387085154</v>
      </c>
      <c r="L97" s="134">
        <f>'[6]SEA Index'!L96</f>
        <v>89.164508504611945</v>
      </c>
      <c r="N97" s="103">
        <v>40087</v>
      </c>
      <c r="O97" s="136">
        <f>'[2]Final Indices (SA)'!B97</f>
        <v>106.19909237028941</v>
      </c>
      <c r="P97" s="136">
        <f>'[2]Final Indices (SA)'!C97</f>
        <v>75.431802020517395</v>
      </c>
      <c r="Q97" s="136">
        <f>'[2]Final Indices (SA)'!D97</f>
        <v>98.659539386757132</v>
      </c>
      <c r="R97" s="136">
        <f>'[2]Final Indices (SA)'!E97</f>
        <v>104.5298061876709</v>
      </c>
      <c r="S97" s="136">
        <f>'[2]Final Indices (SA)'!F97</f>
        <v>100.95484577958784</v>
      </c>
      <c r="T97" s="136">
        <f>'[2]Final Indices (SA)'!G97</f>
        <v>128.31310416855169</v>
      </c>
      <c r="U97" s="136">
        <f>'[2]Final Indices (SA)'!H97</f>
        <v>105.17173930627476</v>
      </c>
      <c r="V97" s="136">
        <f>'[2]Final Indices (SA)'!I97</f>
        <v>92.731291422336099</v>
      </c>
      <c r="W97" s="136">
        <f>'[2]Final Indices (SA)'!J97</f>
        <v>143.18975397683982</v>
      </c>
      <c r="X97" s="136">
        <f>'[2]Final Indices (SA)'!K97</f>
        <v>106.36469883832662</v>
      </c>
      <c r="Y97" s="136">
        <f>'[2]Final Indices (SA)'!L97</f>
        <v>115.38289098523917</v>
      </c>
      <c r="Z97" s="136">
        <f>'[2]Final Indices (SA)'!M97</f>
        <v>92.184116665904796</v>
      </c>
      <c r="AA97" s="33"/>
      <c r="AB97" s="103">
        <v>40087</v>
      </c>
      <c r="AC97" s="9">
        <f>'[3]Seasonal Adjustment'!$G96</f>
        <v>106.91951370764457</v>
      </c>
      <c r="AD97" s="43">
        <f>'[8]Final Indices (SA)'!C97</f>
        <v>92.316385156778153</v>
      </c>
      <c r="AE97" s="9">
        <f>'[3]Seasonal Adjustment'!$U96</f>
        <v>112.57654368305474</v>
      </c>
      <c r="AF97" s="9">
        <f>'[3]Final Indices (SA)'!E97</f>
        <v>101.7893736679308</v>
      </c>
      <c r="AG97" s="9">
        <f>'[3]Final Indices (SA)'!F97</f>
        <v>131.24958471826332</v>
      </c>
      <c r="AH97" s="9">
        <f>'[3]Final Indices (SA)'!G97</f>
        <v>112.69068739889715</v>
      </c>
      <c r="AI97" s="9">
        <f>'[3]Final Indices (SA)'!H97</f>
        <v>80.757255001033826</v>
      </c>
      <c r="AJ97" s="9">
        <f>'[3]Final Indices (SA)'!I97</f>
        <v>106.65712241995843</v>
      </c>
      <c r="AK97" s="9">
        <f>'[3]Final Indices (SA)'!J97</f>
        <v>100.10152648522643</v>
      </c>
      <c r="AL97" s="9">
        <f>'[3]Final Indices (SA)'!K97</f>
        <v>104.29549445304048</v>
      </c>
      <c r="AM97" s="9">
        <f>'[3]Final Indices (SA)'!L97</f>
        <v>95.978764001447445</v>
      </c>
      <c r="AN97" s="103">
        <v>40087</v>
      </c>
      <c r="AO97" s="134">
        <f>'[9]Final Indices (SA)'!B97</f>
        <v>100.48497110543595</v>
      </c>
      <c r="AP97" s="134">
        <f>'[9]Final Indices (SA)'!C97</f>
        <v>70.590903923789796</v>
      </c>
      <c r="AQ97" s="134">
        <f>'[9]Final Indices (SA)'!D97</f>
        <v>105.08611110245677</v>
      </c>
      <c r="AR97" s="134">
        <f>'[9]Final Indices (SA)'!E97</f>
        <v>96.068677490761686</v>
      </c>
      <c r="AS97" s="134">
        <f>'[9]Final Indices (SA)'!F97</f>
        <v>117.796540671592</v>
      </c>
      <c r="AT97" s="134">
        <f>'[9]Final Indices (SA)'!G97</f>
        <v>160.04908698221004</v>
      </c>
      <c r="AU97" s="134">
        <f>'[9]Final Indices (SA)'!H97</f>
        <v>118.44168467179554</v>
      </c>
      <c r="AV97" s="134">
        <f>'[9]Final Indices (SA)'!I97</f>
        <v>90.970606646966203</v>
      </c>
      <c r="AW97" s="134">
        <f>'[9]Final Indices (SA)'!J97</f>
        <v>137.69463494360411</v>
      </c>
      <c r="AX97" s="134">
        <f>'[9]Final Indices (SA)'!K97</f>
        <v>109.85623573874024</v>
      </c>
      <c r="AY97" s="134">
        <f>'[9]Final Indices (SA)'!L97</f>
        <v>103.33923707997117</v>
      </c>
      <c r="AZ97" s="134">
        <f>'[9]Final Indices (SA)'!M97</f>
        <v>106.30641259111073</v>
      </c>
      <c r="BA97" s="34"/>
      <c r="BB97" s="75">
        <v>40087</v>
      </c>
      <c r="BC97" s="137">
        <f>'[5]Final Indices (SA)'!B97</f>
        <v>90.107888433834049</v>
      </c>
      <c r="BD97" s="137">
        <f>'[5]Final Indices (SA)'!C97</f>
        <v>104.51187785548254</v>
      </c>
      <c r="BE97" s="137">
        <f>'[5]Final Indices (SA)'!D97</f>
        <v>95.7377286250493</v>
      </c>
      <c r="BF97" s="137">
        <f>'[5]Final Indices (SA)'!E97</f>
        <v>98.918236934622371</v>
      </c>
      <c r="BG97" s="137">
        <f>'[5]Final Indices (SA)'!F97</f>
        <v>95.324973054533885</v>
      </c>
      <c r="BH97" s="137">
        <f>'[5]Final Indices (SA)'!G97</f>
        <v>127.12240594647295</v>
      </c>
      <c r="BI97" s="137">
        <f>'[5]Final Indices (SA)'!H97</f>
        <v>104.8295698566656</v>
      </c>
      <c r="BJ97" s="137">
        <f>'[5]Final Indices (SA)'!J97</f>
        <v>85.323593485680647</v>
      </c>
      <c r="BK97" s="137">
        <f>'[5]Final Indices (SA)'!I97</f>
        <v>118.38198134509979</v>
      </c>
      <c r="BL97" s="137">
        <f>'[5]Final Indices (SA)'!K97</f>
        <v>102.65119305538703</v>
      </c>
      <c r="BM97" s="137">
        <f>'[5]Final Indices (SA)'!L97</f>
        <v>99.949813959691923</v>
      </c>
      <c r="BN97" s="137">
        <f>'[5]Final Indices (SA)'!M97</f>
        <v>102.70273549161834</v>
      </c>
      <c r="BO97" s="84">
        <v>40087</v>
      </c>
      <c r="BP97" s="40">
        <f t="shared" si="157"/>
        <v>-3.5144602191014673E-2</v>
      </c>
      <c r="BQ97" s="40">
        <f t="shared" si="142"/>
        <v>-0.13988775544525245</v>
      </c>
      <c r="BR97" s="40">
        <f t="shared" si="143"/>
        <v>-0.28883651965894419</v>
      </c>
      <c r="BS97" s="40">
        <f t="shared" si="144"/>
        <v>-2.5722552903129747E-2</v>
      </c>
      <c r="BT97" s="40">
        <f t="shared" si="145"/>
        <v>1.3198093608701056E-2</v>
      </c>
      <c r="BU97" s="40">
        <f t="shared" si="146"/>
        <v>-0.12875523935114053</v>
      </c>
      <c r="BV97" s="40">
        <f t="shared" si="147"/>
        <v>-0.20368956036649166</v>
      </c>
      <c r="BW97" s="40">
        <f t="shared" si="148"/>
        <v>7.8635486726453152E-2</v>
      </c>
      <c r="BX97" s="40">
        <f t="shared" si="149"/>
        <v>-9.5020318462164521E-2</v>
      </c>
      <c r="BY97" s="40">
        <f t="shared" si="150"/>
        <v>-3.6263195198273479E-2</v>
      </c>
      <c r="BZ97" s="40">
        <f t="shared" si="151"/>
        <v>-5.9948461207292469E-2</v>
      </c>
      <c r="CA97" s="38"/>
      <c r="CB97" s="40">
        <f t="shared" si="198"/>
        <v>-6.9046632500854299E-2</v>
      </c>
      <c r="CC97" s="40">
        <f t="shared" si="158"/>
        <v>-0.20517151465817596</v>
      </c>
      <c r="CD97" s="40">
        <f t="shared" si="159"/>
        <v>-0.12174812997670215</v>
      </c>
      <c r="CE97" s="40">
        <f t="shared" si="160"/>
        <v>-3.7423414472594785E-2</v>
      </c>
      <c r="CF97" s="40">
        <f t="shared" si="161"/>
        <v>-0.16181701360729861</v>
      </c>
      <c r="CG97" s="40">
        <f t="shared" si="162"/>
        <v>4.8795196539974661E-4</v>
      </c>
      <c r="CH97" s="40">
        <f t="shared" si="163"/>
        <v>-9.0949215342581158E-2</v>
      </c>
      <c r="CI97" s="40">
        <f t="shared" si="164"/>
        <v>-0.18849554125421653</v>
      </c>
      <c r="CJ97" s="22">
        <f t="shared" si="99"/>
        <v>4.1837656974853532E-2</v>
      </c>
      <c r="CK97" s="22">
        <f t="shared" si="165"/>
        <v>-9.9847434372979937E-2</v>
      </c>
      <c r="CL97" s="22">
        <f t="shared" si="166"/>
        <v>-2.2942083685734804E-2</v>
      </c>
      <c r="CM97" s="22">
        <f t="shared" si="167"/>
        <v>-7.8711148441797052E-2</v>
      </c>
      <c r="CN97" s="38"/>
      <c r="CO97" s="44">
        <f t="shared" si="168"/>
        <v>4.5070404928490015E-2</v>
      </c>
      <c r="CP97" s="44">
        <f t="shared" si="169"/>
        <v>-0.14998971455988019</v>
      </c>
      <c r="CQ97" s="44">
        <f t="shared" si="170"/>
        <v>-8.6288416075650298E-2</v>
      </c>
      <c r="CR97" s="44">
        <f t="shared" si="171"/>
        <v>-6.3512461218934169E-2</v>
      </c>
      <c r="CS97" s="44">
        <f t="shared" si="172"/>
        <v>-7.3429729281836442E-3</v>
      </c>
      <c r="CT97" s="44">
        <f t="shared" si="173"/>
        <v>-6.5972973073294749E-2</v>
      </c>
      <c r="CU97" s="44">
        <f t="shared" si="174"/>
        <v>-0.29685725132901075</v>
      </c>
      <c r="CV97" s="22">
        <f t="shared" si="102"/>
        <v>7.0972470943003518E-2</v>
      </c>
      <c r="CW97" s="22">
        <f t="shared" si="175"/>
        <v>-0.10445045577823364</v>
      </c>
      <c r="CX97" s="22">
        <f t="shared" si="176"/>
        <v>-9.1156140633466665E-2</v>
      </c>
      <c r="CY97" s="22">
        <f t="shared" si="177"/>
        <v>-1.4627721811349526E-2</v>
      </c>
      <c r="CZ97" s="38"/>
      <c r="DA97" s="44">
        <f t="shared" si="178"/>
        <v>-3.954092805670717E-2</v>
      </c>
      <c r="DB97" s="44">
        <f t="shared" si="179"/>
        <v>-5.8551453411887944E-2</v>
      </c>
      <c r="DC97" s="44">
        <f t="shared" si="180"/>
        <v>-8.9743051079466341E-2</v>
      </c>
      <c r="DD97" s="44">
        <f t="shared" si="181"/>
        <v>-5.1238975220495364E-2</v>
      </c>
      <c r="DE97" s="44">
        <f t="shared" si="182"/>
        <v>0.48313214400227156</v>
      </c>
      <c r="DF97" s="44">
        <f t="shared" si="183"/>
        <v>4.6680347257293864E-2</v>
      </c>
      <c r="DG97" s="44">
        <f t="shared" si="184"/>
        <v>-7.2738305665813074E-2</v>
      </c>
      <c r="DH97" s="44">
        <f t="shared" si="185"/>
        <v>-0.1947353545814694</v>
      </c>
      <c r="DI97" s="36">
        <f t="shared" si="105"/>
        <v>5.8837873564917986E-2</v>
      </c>
      <c r="DJ97" s="44">
        <f t="shared" si="186"/>
        <v>-5.108756932793912E-2</v>
      </c>
      <c r="DK97" s="44">
        <f t="shared" si="187"/>
        <v>-6.0635386179406225E-2</v>
      </c>
      <c r="DL97" s="44">
        <f t="shared" si="188"/>
        <v>1.0164122334387349E-2</v>
      </c>
      <c r="DR97" s="9"/>
      <c r="DU97" s="91">
        <f t="shared" si="154"/>
        <v>-2.8162925318436227E-2</v>
      </c>
      <c r="DV97" s="91">
        <f t="shared" ref="DV97:EF97" si="204">(BD97/BD85)-1</f>
        <v>1.1306258192940621E-2</v>
      </c>
      <c r="DW97" s="91">
        <f t="shared" si="204"/>
        <v>-0.13127915574613991</v>
      </c>
      <c r="DX97" s="91">
        <f t="shared" si="204"/>
        <v>2.0554403168018043E-2</v>
      </c>
      <c r="DY97" s="91">
        <f t="shared" si="204"/>
        <v>-5.3146174135479951E-2</v>
      </c>
      <c r="DZ97" s="91">
        <f t="shared" si="204"/>
        <v>9.62233700632531E-3</v>
      </c>
      <c r="EA97" s="91">
        <f t="shared" si="204"/>
        <v>-5.1979967278746875E-2</v>
      </c>
      <c r="EB97" s="91">
        <f t="shared" si="204"/>
        <v>-0.19895517541209107</v>
      </c>
      <c r="EC97" s="91">
        <f t="shared" si="204"/>
        <v>5.4700202661513764E-2</v>
      </c>
      <c r="ED97" s="91">
        <f t="shared" si="204"/>
        <v>-7.1212592574425138E-2</v>
      </c>
      <c r="EE97" s="91">
        <f t="shared" si="204"/>
        <v>-0.11766482508147336</v>
      </c>
      <c r="EF97" s="91">
        <f t="shared" si="204"/>
        <v>5.2646923558655079E-2</v>
      </c>
    </row>
    <row r="98" spans="1:167" x14ac:dyDescent="0.25">
      <c r="A98" s="102">
        <f>'[6]SEA Index'!A97</f>
        <v>40118</v>
      </c>
      <c r="B98" s="133">
        <f>'[6]SEA Index'!B97</f>
        <v>68.349912444330002</v>
      </c>
      <c r="C98" s="134">
        <f>'[6]SEA Index'!C97</f>
        <v>96.416248536158179</v>
      </c>
      <c r="D98" s="134">
        <f>'[6]SEA Index'!D97</f>
        <v>72.846075824923801</v>
      </c>
      <c r="E98" s="134">
        <f>'[6]SEA Index'!E97</f>
        <v>128.62944750714462</v>
      </c>
      <c r="F98" s="134">
        <f>'[6]SEA Index'!F97</f>
        <v>109.2076598350931</v>
      </c>
      <c r="G98" s="134">
        <f>'[6]SEA Index'!G97</f>
        <v>99.728109767868418</v>
      </c>
      <c r="H98" s="134">
        <f>'[6]SEA Index'!H97</f>
        <v>89.937048006382057</v>
      </c>
      <c r="I98" s="134">
        <f>'[6]SEA Index'!I97</f>
        <v>146.82157758354842</v>
      </c>
      <c r="J98" s="134">
        <f>'[6]SEA Index'!J97</f>
        <v>104.26463461399204</v>
      </c>
      <c r="K98" s="134">
        <f>'[6]SEA Index'!K97</f>
        <v>116.66455089902665</v>
      </c>
      <c r="L98" s="134">
        <f>'[6]SEA Index'!L97</f>
        <v>89.619414421964166</v>
      </c>
      <c r="N98" s="103">
        <v>40118</v>
      </c>
      <c r="O98" s="136">
        <f>'[2]Final Indices (SA)'!B98</f>
        <v>104.37880365008127</v>
      </c>
      <c r="P98" s="136">
        <f>'[2]Final Indices (SA)'!C98</f>
        <v>79.130167085589449</v>
      </c>
      <c r="Q98" s="136">
        <f>'[2]Final Indices (SA)'!D98</f>
        <v>99.06164065445175</v>
      </c>
      <c r="R98" s="136">
        <f>'[2]Final Indices (SA)'!E98</f>
        <v>104.68219502493282</v>
      </c>
      <c r="S98" s="136">
        <f>'[2]Final Indices (SA)'!F98</f>
        <v>103.15440649922682</v>
      </c>
      <c r="T98" s="136">
        <f>'[2]Final Indices (SA)'!G98</f>
        <v>128.1282502067109</v>
      </c>
      <c r="U98" s="136">
        <f>'[2]Final Indices (SA)'!H98</f>
        <v>105.69972475787172</v>
      </c>
      <c r="V98" s="136">
        <f>'[2]Final Indices (SA)'!I98</f>
        <v>91.959450893131205</v>
      </c>
      <c r="W98" s="136">
        <f>'[2]Final Indices (SA)'!J98</f>
        <v>144.98301377839587</v>
      </c>
      <c r="X98" s="136">
        <f>'[2]Final Indices (SA)'!K98</f>
        <v>106.47958346435698</v>
      </c>
      <c r="Y98" s="136">
        <f>'[2]Final Indices (SA)'!L98</f>
        <v>113.83439530956545</v>
      </c>
      <c r="Z98" s="136">
        <f>'[2]Final Indices (SA)'!M98</f>
        <v>93.539024979921464</v>
      </c>
      <c r="AA98" s="33"/>
      <c r="AB98" s="103">
        <v>40118</v>
      </c>
      <c r="AC98" s="9">
        <f>'[3]Seasonal Adjustment'!$G97</f>
        <v>106.26211733294822</v>
      </c>
      <c r="AD98" s="43">
        <f>'[8]Final Indices (SA)'!C98</f>
        <v>93.081249945718412</v>
      </c>
      <c r="AE98" s="9">
        <f>'[3]Seasonal Adjustment'!$U97</f>
        <v>112.31710853192033</v>
      </c>
      <c r="AF98" s="9">
        <f>'[3]Final Indices (SA)'!E98</f>
        <v>96.184500867064529</v>
      </c>
      <c r="AG98" s="9">
        <f>'[3]Final Indices (SA)'!F98</f>
        <v>132.00602289200518</v>
      </c>
      <c r="AH98" s="9">
        <f>'[3]Final Indices (SA)'!G98</f>
        <v>111.60724479151389</v>
      </c>
      <c r="AI98" s="9">
        <f>'[3]Final Indices (SA)'!H98</f>
        <v>81.96496185796326</v>
      </c>
      <c r="AJ98" s="9">
        <f>'[3]Final Indices (SA)'!I98</f>
        <v>109.61000768270148</v>
      </c>
      <c r="AK98" s="9">
        <f>'[3]Final Indices (SA)'!J98</f>
        <v>101.30117141296925</v>
      </c>
      <c r="AL98" s="9">
        <f>'[3]Final Indices (SA)'!K98</f>
        <v>104.60930246699876</v>
      </c>
      <c r="AM98" s="9">
        <f>'[3]Final Indices (SA)'!L98</f>
        <v>96.837632049909601</v>
      </c>
      <c r="AN98" s="103">
        <v>40118</v>
      </c>
      <c r="AO98" s="134">
        <f>'[9]Final Indices (SA)'!B98</f>
        <v>98.889096260939496</v>
      </c>
      <c r="AP98" s="134">
        <f>'[9]Final Indices (SA)'!C98</f>
        <v>71.11460593481263</v>
      </c>
      <c r="AQ98" s="134">
        <f>'[9]Final Indices (SA)'!D98</f>
        <v>105.57535924464916</v>
      </c>
      <c r="AR98" s="134">
        <f>'[9]Final Indices (SA)'!E98</f>
        <v>93.544930951502465</v>
      </c>
      <c r="AS98" s="134">
        <f>'[9]Final Indices (SA)'!F98</f>
        <v>124.82992837925102</v>
      </c>
      <c r="AT98" s="134">
        <f>'[9]Final Indices (SA)'!G98</f>
        <v>156.60245816220007</v>
      </c>
      <c r="AU98" s="134">
        <f>'[9]Final Indices (SA)'!H98</f>
        <v>117.02264347314896</v>
      </c>
      <c r="AV98" s="134">
        <f>'[9]Final Indices (SA)'!I98</f>
        <v>90.153428761290954</v>
      </c>
      <c r="AW98" s="134">
        <f>'[9]Final Indices (SA)'!J98</f>
        <v>140.23157034203595</v>
      </c>
      <c r="AX98" s="134">
        <f>'[9]Final Indices (SA)'!K98</f>
        <v>109.6908714974502</v>
      </c>
      <c r="AY98" s="134">
        <f>'[9]Final Indices (SA)'!L98</f>
        <v>102.40621942186557</v>
      </c>
      <c r="AZ98" s="134">
        <f>'[9]Final Indices (SA)'!M98</f>
        <v>107.11348599402473</v>
      </c>
      <c r="BA98" s="34"/>
      <c r="BB98" s="75">
        <v>40118</v>
      </c>
      <c r="BC98" s="137">
        <f>'[5]Final Indices (SA)'!B98</f>
        <v>89.04303395288764</v>
      </c>
      <c r="BD98" s="137">
        <f>'[5]Final Indices (SA)'!C98</f>
        <v>103.22918572494765</v>
      </c>
      <c r="BE98" s="137">
        <f>'[5]Final Indices (SA)'!D98</f>
        <v>96.275120740838574</v>
      </c>
      <c r="BF98" s="137">
        <f>'[5]Final Indices (SA)'!E98</f>
        <v>98.686971555491112</v>
      </c>
      <c r="BG98" s="137">
        <f>'[5]Final Indices (SA)'!F98</f>
        <v>90.496849595988934</v>
      </c>
      <c r="BH98" s="137">
        <f>'[5]Final Indices (SA)'!G98</f>
        <v>128.02784021183302</v>
      </c>
      <c r="BI98" s="137">
        <f>'[5]Final Indices (SA)'!H98</f>
        <v>105.01536189123442</v>
      </c>
      <c r="BJ98" s="137">
        <f>'[5]Final Indices (SA)'!J98</f>
        <v>87.285937348699562</v>
      </c>
      <c r="BK98" s="137">
        <f>'[5]Final Indices (SA)'!I98</f>
        <v>121.7491870086465</v>
      </c>
      <c r="BL98" s="137">
        <f>'[5]Final Indices (SA)'!K98</f>
        <v>103.62730131987622</v>
      </c>
      <c r="BM98" s="137">
        <f>'[5]Final Indices (SA)'!L98</f>
        <v>100.17392677203756</v>
      </c>
      <c r="BN98" s="137">
        <f>'[5]Final Indices (SA)'!M98</f>
        <v>103.44737863346157</v>
      </c>
      <c r="BO98" s="84">
        <v>40118</v>
      </c>
      <c r="BP98" s="40">
        <f t="shared" ref="BP98:BP108" si="205">(B98/B86)-1</f>
        <v>-7.878656121365768E-2</v>
      </c>
      <c r="BQ98" s="40">
        <f t="shared" si="142"/>
        <v>-0.12363687547712554</v>
      </c>
      <c r="BR98" s="40">
        <f t="shared" si="143"/>
        <v>-0.29565348051813023</v>
      </c>
      <c r="BS98" s="40">
        <f t="shared" si="144"/>
        <v>-1.2728844717637577E-2</v>
      </c>
      <c r="BT98" s="40">
        <f t="shared" si="145"/>
        <v>6.3512637718730058E-3</v>
      </c>
      <c r="BU98" s="40">
        <f t="shared" si="146"/>
        <v>-0.11399472267479671</v>
      </c>
      <c r="BV98" s="40">
        <f t="shared" si="147"/>
        <v>-0.18366246234343975</v>
      </c>
      <c r="BW98" s="40">
        <f t="shared" si="148"/>
        <v>8.181122566590826E-2</v>
      </c>
      <c r="BX98" s="40">
        <f t="shared" si="149"/>
        <v>-8.1491667162501669E-2</v>
      </c>
      <c r="BY98" s="40">
        <f t="shared" si="150"/>
        <v>-3.4637887322124694E-2</v>
      </c>
      <c r="BZ98" s="40">
        <f t="shared" si="151"/>
        <v>-4.7501870698259285E-2</v>
      </c>
      <c r="CA98" s="38"/>
      <c r="CB98" s="40">
        <f t="shared" ref="CB98:CB114" si="206">((O98/O86)-1)</f>
        <v>-5.7036356516566356E-2</v>
      </c>
      <c r="CC98" s="40">
        <f t="shared" ref="CC98:CC108" si="207">(P98/P86)-1</f>
        <v>-0.15752323834305682</v>
      </c>
      <c r="CD98" s="40">
        <f t="shared" ref="CD98:CD108" si="208">(Q98/Q86)-1</f>
        <v>-0.11245058482535608</v>
      </c>
      <c r="CE98" s="40">
        <f t="shared" ref="CE98:CE108" si="209">(R98/R86)-1</f>
        <v>-2.9868376645291961E-2</v>
      </c>
      <c r="CF98" s="40">
        <f t="shared" ref="CF98:CF108" si="210">(S98/S86)-1</f>
        <v>-0.16265826158318875</v>
      </c>
      <c r="CG98" s="40">
        <f t="shared" ref="CG98:CG108" si="211">(T98/T86)-1</f>
        <v>1.0306187702555425E-2</v>
      </c>
      <c r="CH98" s="40">
        <f t="shared" ref="CH98:CH108" si="212">(U98/U86)-1</f>
        <v>-8.5666870882816659E-2</v>
      </c>
      <c r="CI98" s="40">
        <f t="shared" ref="CI98:CI108" si="213">(V98/V86)-1</f>
        <v>-0.17388005841541332</v>
      </c>
      <c r="CJ98" s="22">
        <f t="shared" si="99"/>
        <v>4.9980667549406999E-2</v>
      </c>
      <c r="CK98" s="22">
        <f t="shared" si="165"/>
        <v>-8.9432075145194467E-2</v>
      </c>
      <c r="CL98" s="22">
        <f t="shared" si="166"/>
        <v>-3.8095810256806528E-2</v>
      </c>
      <c r="CM98" s="22">
        <f t="shared" si="167"/>
        <v>-5.3369416035180861E-2</v>
      </c>
      <c r="CN98" s="38"/>
      <c r="CO98" s="44">
        <f t="shared" ref="CO98:CO108" si="214">(AC98/AC86)-1</f>
        <v>4.3611180112617776E-2</v>
      </c>
      <c r="CP98" s="44">
        <f t="shared" ref="CP98:CP108" si="215">(AD98/AD86)-1</f>
        <v>-0.13519782682316994</v>
      </c>
      <c r="CQ98" s="44">
        <f t="shared" ref="CQ98:CQ108" si="216">(AE98/AE86)-1</f>
        <v>-9.1560509554140301E-2</v>
      </c>
      <c r="CR98" s="44">
        <f t="shared" ref="CR98:CR108" si="217">(AF98/AF86)-1</f>
        <v>-0.19261860730530955</v>
      </c>
      <c r="CS98" s="44">
        <f t="shared" ref="CS98:CS108" si="218">(AG98/AG86)-1</f>
        <v>2.1066784530516802E-3</v>
      </c>
      <c r="CT98" s="44">
        <f t="shared" ref="CT98:CT108" si="219">(AH98/AH86)-1</f>
        <v>-7.4714955440078445E-2</v>
      </c>
      <c r="CU98" s="44">
        <f t="shared" ref="CU98:CU108" si="220">(AI98/AI86)-1</f>
        <v>-0.22547791687045893</v>
      </c>
      <c r="CV98" s="22">
        <f t="shared" si="102"/>
        <v>9.5800861097420587E-2</v>
      </c>
      <c r="CW98" s="22">
        <f t="shared" si="175"/>
        <v>-7.7490760920345347E-2</v>
      </c>
      <c r="CX98" s="22">
        <f t="shared" si="176"/>
        <v>-8.9360542316788805E-2</v>
      </c>
      <c r="CY98" s="22">
        <f t="shared" si="177"/>
        <v>1.3034556427679922E-2</v>
      </c>
      <c r="CZ98" s="38"/>
      <c r="DA98" s="44">
        <f t="shared" ref="DA98:DA108" si="221">(AO98/AO86)-1</f>
        <v>-6.0891983162270624E-2</v>
      </c>
      <c r="DB98" s="44">
        <f t="shared" ref="DB98:DB108" si="222">(AP98/AP86)-1</f>
        <v>-5.2088828359415862E-2</v>
      </c>
      <c r="DC98" s="44">
        <f t="shared" ref="DC98:DC108" si="223">(AQ98/AQ86)-1</f>
        <v>-8.029186881557171E-2</v>
      </c>
      <c r="DD98" s="44">
        <f t="shared" ref="DD98:DD108" si="224">(AR98/AR86)-1</f>
        <v>-8.8272921108742075E-2</v>
      </c>
      <c r="DE98" s="44">
        <f t="shared" ref="DE98:DE108" si="225">(AS98/AS86)-1</f>
        <v>0.68903522940707429</v>
      </c>
      <c r="DF98" s="44">
        <f t="shared" ref="DF98:DF108" si="226">(AT98/AT86)-1</f>
        <v>2.9180284345299068E-2</v>
      </c>
      <c r="DG98" s="44">
        <f t="shared" ref="DG98:DG108" si="227">(AU98/AU86)-1</f>
        <v>-8.4221271694543853E-2</v>
      </c>
      <c r="DH98" s="44">
        <f t="shared" ref="DH98:DH108" si="228">(AV98/AV86)-1</f>
        <v>-0.1785659885522668</v>
      </c>
      <c r="DI98" s="36">
        <f t="shared" si="105"/>
        <v>7.2990329274882582E-2</v>
      </c>
      <c r="DJ98" s="44">
        <f t="shared" ref="DJ98:DJ108" si="229">(AX98/AX86)-1</f>
        <v>-4.6549333174802032E-2</v>
      </c>
      <c r="DK98" s="44">
        <f t="shared" ref="DK98:DK108" si="230">(AY98/AY86)-1</f>
        <v>-6.2415251352078371E-2</v>
      </c>
      <c r="DL98" s="44">
        <f t="shared" ref="DL98:DL108" si="231">(AZ98/AZ86)-1</f>
        <v>1.6922116320851499E-2</v>
      </c>
      <c r="DR98" s="9"/>
      <c r="DU98" s="91">
        <f t="shared" si="154"/>
        <v>-4.6389060176150632E-2</v>
      </c>
      <c r="DV98" s="91">
        <f t="shared" ref="DV98:EF98" si="232">(BD98/BD86)-1</f>
        <v>1.1044336787882525E-2</v>
      </c>
      <c r="DW98" s="91">
        <f t="shared" si="232"/>
        <v>-0.1214048416609802</v>
      </c>
      <c r="DX98" s="91">
        <f t="shared" si="232"/>
        <v>1.451460885956668E-2</v>
      </c>
      <c r="DY98" s="91">
        <f t="shared" si="232"/>
        <v>-9.6039040103622408E-2</v>
      </c>
      <c r="DZ98" s="91">
        <f t="shared" si="232"/>
        <v>1.4467559329417901E-2</v>
      </c>
      <c r="EA98" s="91">
        <f t="shared" si="232"/>
        <v>-5.2980520984950097E-2</v>
      </c>
      <c r="EB98" s="91">
        <f t="shared" si="232"/>
        <v>-0.14493114154256714</v>
      </c>
      <c r="EC98" s="91">
        <f t="shared" si="232"/>
        <v>9.9008541427070051E-2</v>
      </c>
      <c r="ED98" s="91">
        <f t="shared" si="232"/>
        <v>-5.2544891552250728E-2</v>
      </c>
      <c r="EE98" s="91">
        <f t="shared" si="232"/>
        <v>-0.11511046547703396</v>
      </c>
      <c r="EF98" s="91">
        <f t="shared" si="232"/>
        <v>7.0704389060846529E-2</v>
      </c>
    </row>
    <row r="99" spans="1:167" x14ac:dyDescent="0.25">
      <c r="A99" s="102">
        <f>'[6]SEA Index'!A98</f>
        <v>40148</v>
      </c>
      <c r="B99" s="133">
        <f>'[6]SEA Index'!B98</f>
        <v>68.194821910506349</v>
      </c>
      <c r="C99" s="134">
        <f>'[6]SEA Index'!C98</f>
        <v>97.864241952531927</v>
      </c>
      <c r="D99" s="134">
        <f>'[6]SEA Index'!D98</f>
        <v>73.866096764686091</v>
      </c>
      <c r="E99" s="134">
        <f>'[6]SEA Index'!E98</f>
        <v>128.50560620295667</v>
      </c>
      <c r="F99" s="134">
        <f>'[6]SEA Index'!F98</f>
        <v>108.59527813653615</v>
      </c>
      <c r="G99" s="134">
        <f>'[6]SEA Index'!G98</f>
        <v>98.904563457545223</v>
      </c>
      <c r="H99" s="134">
        <f>'[6]SEA Index'!H98</f>
        <v>89.631054279056457</v>
      </c>
      <c r="I99" s="134">
        <f>'[6]SEA Index'!I98</f>
        <v>146.54865533250336</v>
      </c>
      <c r="J99" s="134">
        <f>'[6]SEA Index'!J98</f>
        <v>104.49868465125903</v>
      </c>
      <c r="K99" s="134">
        <f>'[6]SEA Index'!K98</f>
        <v>114.54380559808166</v>
      </c>
      <c r="L99" s="134">
        <f>'[6]SEA Index'!L98</f>
        <v>91.483591450824107</v>
      </c>
      <c r="N99" s="103">
        <v>40148</v>
      </c>
      <c r="O99" s="136">
        <f>'[2]Final Indices (SA)'!B99</f>
        <v>101.47887854656966</v>
      </c>
      <c r="P99" s="136">
        <f>'[2]Final Indices (SA)'!C99</f>
        <v>81.191859101815083</v>
      </c>
      <c r="Q99" s="136">
        <f>'[2]Final Indices (SA)'!D99</f>
        <v>100.32444411457094</v>
      </c>
      <c r="R99" s="136">
        <f>'[2]Final Indices (SA)'!E99</f>
        <v>104.69564583464856</v>
      </c>
      <c r="S99" s="136">
        <f>'[2]Final Indices (SA)'!F99</f>
        <v>96.521966590207057</v>
      </c>
      <c r="T99" s="136">
        <f>'[2]Final Indices (SA)'!G99</f>
        <v>128.34463848998175</v>
      </c>
      <c r="U99" s="136">
        <f>'[2]Final Indices (SA)'!H99</f>
        <v>105.70385386407874</v>
      </c>
      <c r="V99" s="136">
        <f>'[2]Final Indices (SA)'!I99</f>
        <v>91.765078071250159</v>
      </c>
      <c r="W99" s="136">
        <f>'[2]Final Indices (SA)'!J99</f>
        <v>145.94935985357466</v>
      </c>
      <c r="X99" s="136">
        <f>'[2]Final Indices (SA)'!K99</f>
        <v>106.439706303522</v>
      </c>
      <c r="Y99" s="136">
        <f>'[2]Final Indices (SA)'!L99</f>
        <v>113.39140469743265</v>
      </c>
      <c r="Z99" s="136">
        <f>'[2]Final Indices (SA)'!M99</f>
        <v>93.86928981746</v>
      </c>
      <c r="AA99" s="33"/>
      <c r="AB99" s="103">
        <v>40148</v>
      </c>
      <c r="AC99" s="9">
        <f>'[3]Seasonal Adjustment'!$G98</f>
        <v>102.46945741511297</v>
      </c>
      <c r="AD99" s="43">
        <f>'[8]Final Indices (SA)'!C99</f>
        <v>95.540084494488539</v>
      </c>
      <c r="AE99" s="9">
        <f>'[3]Seasonal Adjustment'!$U98</f>
        <v>114.63930467396061</v>
      </c>
      <c r="AF99" s="9">
        <f>'[3]Final Indices (SA)'!E99</f>
        <v>106.58308572936973</v>
      </c>
      <c r="AG99" s="9">
        <f>'[3]Final Indices (SA)'!F99</f>
        <v>131.52981810639821</v>
      </c>
      <c r="AH99" s="9">
        <f>'[3]Final Indices (SA)'!G99</f>
        <v>109.53286352329702</v>
      </c>
      <c r="AI99" s="9">
        <f>'[3]Final Indices (SA)'!H99</f>
        <v>79.122241583935335</v>
      </c>
      <c r="AJ99" s="9">
        <f>'[3]Final Indices (SA)'!I99</f>
        <v>112.20384698118438</v>
      </c>
      <c r="AK99" s="9">
        <f>'[3]Final Indices (SA)'!J99</f>
        <v>101.9359041084314</v>
      </c>
      <c r="AL99" s="9">
        <f>'[3]Final Indices (SA)'!K99</f>
        <v>103.91914474128025</v>
      </c>
      <c r="AM99" s="9">
        <f>'[3]Final Indices (SA)'!L99</f>
        <v>98.091554123365455</v>
      </c>
      <c r="AN99" s="103">
        <v>40148</v>
      </c>
      <c r="AO99" s="134">
        <f>'[9]Final Indices (SA)'!B99</f>
        <v>98.161570094505606</v>
      </c>
      <c r="AP99" s="134">
        <f>'[9]Final Indices (SA)'!C99</f>
        <v>70.770181699382775</v>
      </c>
      <c r="AQ99" s="134">
        <f>'[9]Final Indices (SA)'!D99</f>
        <v>108.0898806166576</v>
      </c>
      <c r="AR99" s="134">
        <f>'[9]Final Indices (SA)'!E99</f>
        <v>94.005600552094677</v>
      </c>
      <c r="AS99" s="134">
        <f>'[9]Final Indices (SA)'!F99</f>
        <v>111.0713427173079</v>
      </c>
      <c r="AT99" s="134">
        <f>'[9]Final Indices (SA)'!G99</f>
        <v>157.400782166162</v>
      </c>
      <c r="AU99" s="134">
        <f>'[9]Final Indices (SA)'!H99</f>
        <v>114.58599646416373</v>
      </c>
      <c r="AV99" s="134">
        <f>'[9]Final Indices (SA)'!I99</f>
        <v>91.419668356647705</v>
      </c>
      <c r="AW99" s="134">
        <f>'[9]Final Indices (SA)'!J99</f>
        <v>140.79417867198438</v>
      </c>
      <c r="AX99" s="134">
        <f>'[9]Final Indices (SA)'!K99</f>
        <v>109.90184336702407</v>
      </c>
      <c r="AY99" s="134">
        <f>'[9]Final Indices (SA)'!L99</f>
        <v>102.0604549227135</v>
      </c>
      <c r="AZ99" s="134">
        <f>'[9]Final Indices (SA)'!M99</f>
        <v>107.68308200296437</v>
      </c>
      <c r="BA99" s="34"/>
      <c r="BB99" s="75">
        <v>40148</v>
      </c>
      <c r="BC99" s="137">
        <f>'[5]Final Indices (SA)'!B99</f>
        <v>88.970705254186043</v>
      </c>
      <c r="BD99" s="137">
        <f>'[5]Final Indices (SA)'!C99</f>
        <v>100.76562395778332</v>
      </c>
      <c r="BE99" s="137">
        <f>'[5]Final Indices (SA)'!D99</f>
        <v>97.91245704561014</v>
      </c>
      <c r="BF99" s="137">
        <f>'[5]Final Indices (SA)'!E99</f>
        <v>98.438755731566516</v>
      </c>
      <c r="BG99" s="137">
        <f>'[5]Final Indices (SA)'!F99</f>
        <v>85.324610830540919</v>
      </c>
      <c r="BH99" s="137">
        <f>'[5]Final Indices (SA)'!G99</f>
        <v>128.37287818290309</v>
      </c>
      <c r="BI99" s="137">
        <f>'[5]Final Indices (SA)'!H99</f>
        <v>104.51237920542773</v>
      </c>
      <c r="BJ99" s="137">
        <f>'[5]Final Indices (SA)'!J99</f>
        <v>86.361967938857362</v>
      </c>
      <c r="BK99" s="137">
        <f>'[5]Final Indices (SA)'!I99</f>
        <v>126.15411816700997</v>
      </c>
      <c r="BL99" s="137">
        <f>'[5]Final Indices (SA)'!K99</f>
        <v>104.31036176901351</v>
      </c>
      <c r="BM99" s="137">
        <f>'[5]Final Indices (SA)'!L99</f>
        <v>100.70200132111978</v>
      </c>
      <c r="BN99" s="137">
        <f>'[5]Final Indices (SA)'!M99</f>
        <v>103.58320629238276</v>
      </c>
      <c r="BO99" s="84">
        <v>40148</v>
      </c>
      <c r="BP99" s="40">
        <f t="shared" si="205"/>
        <v>-8.8174202434781468E-2</v>
      </c>
      <c r="BQ99" s="40">
        <f t="shared" si="142"/>
        <v>-8.5116234492142673E-2</v>
      </c>
      <c r="BR99" s="40">
        <f t="shared" si="143"/>
        <v>-0.25419815921197209</v>
      </c>
      <c r="BS99" s="40">
        <f t="shared" si="144"/>
        <v>3.1865227806047169E-3</v>
      </c>
      <c r="BT99" s="40">
        <f t="shared" si="145"/>
        <v>1.2758408951354383E-2</v>
      </c>
      <c r="BU99" s="40">
        <f t="shared" si="146"/>
        <v>-0.11332537608398874</v>
      </c>
      <c r="BV99" s="40">
        <f t="shared" si="147"/>
        <v>-0.16504736331480807</v>
      </c>
      <c r="BW99" s="40">
        <f t="shared" si="148"/>
        <v>7.8778996315006067E-2</v>
      </c>
      <c r="BX99" s="40">
        <f t="shared" si="149"/>
        <v>-6.45645192580937E-2</v>
      </c>
      <c r="BY99" s="40">
        <f t="shared" si="150"/>
        <v>-3.837543454378034E-2</v>
      </c>
      <c r="BZ99" s="40">
        <f t="shared" si="151"/>
        <v>-2.6178025523151183E-2</v>
      </c>
      <c r="CA99" s="38"/>
      <c r="CB99" s="40">
        <f t="shared" si="206"/>
        <v>-5.5722375115949019E-2</v>
      </c>
      <c r="CC99" s="40">
        <f t="shared" si="207"/>
        <v>-9.209834856266963E-2</v>
      </c>
      <c r="CD99" s="40">
        <f t="shared" si="208"/>
        <v>-8.2177787467748953E-2</v>
      </c>
      <c r="CE99" s="40">
        <f t="shared" si="209"/>
        <v>-2.3693379790940661E-2</v>
      </c>
      <c r="CF99" s="40">
        <f t="shared" si="210"/>
        <v>-0.23829030651374528</v>
      </c>
      <c r="CG99" s="40">
        <f t="shared" si="211"/>
        <v>3.0222626898838145E-2</v>
      </c>
      <c r="CH99" s="40">
        <f t="shared" si="212"/>
        <v>-8.1013821963375254E-2</v>
      </c>
      <c r="CI99" s="40">
        <f t="shared" si="213"/>
        <v>-0.15648757598985352</v>
      </c>
      <c r="CJ99" s="22">
        <f t="shared" si="99"/>
        <v>6.8243340703036726E-2</v>
      </c>
      <c r="CK99" s="22">
        <f t="shared" si="165"/>
        <v>-7.5733022855147603E-2</v>
      </c>
      <c r="CL99" s="22">
        <f t="shared" si="166"/>
        <v>-3.20516631410801E-2</v>
      </c>
      <c r="CM99" s="22">
        <f t="shared" si="167"/>
        <v>-4.5127780120804206E-2</v>
      </c>
      <c r="CN99" s="38"/>
      <c r="CO99" s="44">
        <f t="shared" si="214"/>
        <v>-7.2976068639496461E-3</v>
      </c>
      <c r="CP99" s="44">
        <f t="shared" si="215"/>
        <v>-8.3907699261951296E-2</v>
      </c>
      <c r="CQ99" s="44">
        <f t="shared" si="216"/>
        <v>-5.5854364915184251E-2</v>
      </c>
      <c r="CR99" s="44">
        <f t="shared" si="217"/>
        <v>9.3664325022047024E-4</v>
      </c>
      <c r="CS99" s="44">
        <f t="shared" si="218"/>
        <v>2.7555337377958455E-2</v>
      </c>
      <c r="CT99" s="44">
        <f t="shared" si="219"/>
        <v>-8.6873810488254821E-2</v>
      </c>
      <c r="CU99" s="44">
        <f t="shared" si="220"/>
        <v>-0.22391722139520454</v>
      </c>
      <c r="CV99" s="22">
        <f t="shared" si="102"/>
        <v>0.11060627822091895</v>
      </c>
      <c r="CW99" s="22">
        <f t="shared" si="175"/>
        <v>-5.653487280812397E-2</v>
      </c>
      <c r="CX99" s="22">
        <f t="shared" si="176"/>
        <v>-7.5497372375459726E-2</v>
      </c>
      <c r="CY99" s="22">
        <f t="shared" si="177"/>
        <v>2.0511028309415202E-2</v>
      </c>
      <c r="CZ99" s="38"/>
      <c r="DA99" s="44">
        <f t="shared" si="221"/>
        <v>-0.1129074241966106</v>
      </c>
      <c r="DB99" s="44">
        <f t="shared" si="222"/>
        <v>-6.9199244047925101E-2</v>
      </c>
      <c r="DC99" s="44">
        <f t="shared" si="223"/>
        <v>-4.4259445532734087E-2</v>
      </c>
      <c r="DD99" s="44">
        <f t="shared" si="224"/>
        <v>-0.10290350128095638</v>
      </c>
      <c r="DE99" s="44">
        <f t="shared" si="225"/>
        <v>0.19952065866063751</v>
      </c>
      <c r="DF99" s="44">
        <f t="shared" si="226"/>
        <v>4.8895121137981334E-2</v>
      </c>
      <c r="DG99" s="44">
        <f t="shared" si="227"/>
        <v>-9.0678962169902344E-2</v>
      </c>
      <c r="DH99" s="44">
        <f t="shared" si="228"/>
        <v>-0.1391566015336746</v>
      </c>
      <c r="DI99" s="36">
        <f t="shared" si="105"/>
        <v>7.9463269993989449E-2</v>
      </c>
      <c r="DJ99" s="44">
        <f t="shared" si="229"/>
        <v>-3.8864208627885199E-2</v>
      </c>
      <c r="DK99" s="44">
        <f t="shared" si="230"/>
        <v>-4.7666899852780276E-2</v>
      </c>
      <c r="DL99" s="44">
        <f t="shared" si="231"/>
        <v>9.2432902138277484E-3</v>
      </c>
      <c r="DR99" s="9"/>
      <c r="DU99" s="91">
        <f t="shared" si="154"/>
        <v>-8.157597699777186E-2</v>
      </c>
      <c r="DV99" s="91">
        <f t="shared" ref="DV99:EF99" si="233">(BD99/BD87)-1</f>
        <v>1.8984693590793356E-3</v>
      </c>
      <c r="DW99" s="91">
        <f t="shared" si="233"/>
        <v>-8.625141527821667E-2</v>
      </c>
      <c r="DX99" s="91">
        <f t="shared" si="233"/>
        <v>1.663479923518163E-2</v>
      </c>
      <c r="DY99" s="91">
        <f t="shared" si="233"/>
        <v>-0.12901454456719641</v>
      </c>
      <c r="DZ99" s="91">
        <f t="shared" si="233"/>
        <v>2.712675243850593E-2</v>
      </c>
      <c r="EA99" s="91">
        <f t="shared" si="233"/>
        <v>-5.763546505828232E-2</v>
      </c>
      <c r="EB99" s="91">
        <f t="shared" si="233"/>
        <v>-0.13636208802006811</v>
      </c>
      <c r="EC99" s="91">
        <f t="shared" si="233"/>
        <v>0.14436685679345929</v>
      </c>
      <c r="ED99" s="91">
        <f t="shared" si="233"/>
        <v>-3.5692365915063196E-2</v>
      </c>
      <c r="EE99" s="91">
        <f t="shared" si="233"/>
        <v>-0.10401032211551375</v>
      </c>
      <c r="EF99" s="91">
        <f t="shared" si="233"/>
        <v>7.6248597374196869E-2</v>
      </c>
    </row>
    <row r="100" spans="1:167" x14ac:dyDescent="0.25">
      <c r="A100" s="62">
        <f>'[6]SEA Index'!A99</f>
        <v>40179</v>
      </c>
      <c r="B100" s="133">
        <f>'[6]SEA Index'!B99</f>
        <v>61.801944706383978</v>
      </c>
      <c r="C100" s="134">
        <f>'[6]SEA Index'!C99</f>
        <v>100.13270606566604</v>
      </c>
      <c r="D100" s="134">
        <f>'[6]SEA Index'!D99</f>
        <v>78.247863845895182</v>
      </c>
      <c r="E100" s="134">
        <f>'[6]SEA Index'!E99</f>
        <v>141.8407372399098</v>
      </c>
      <c r="F100" s="134">
        <f>'[6]SEA Index'!F99</f>
        <v>112.18622445535836</v>
      </c>
      <c r="G100" s="134">
        <f>'[6]SEA Index'!G99</f>
        <v>107.94767395782165</v>
      </c>
      <c r="H100" s="134">
        <f>'[6]SEA Index'!H99</f>
        <v>88.835239825200787</v>
      </c>
      <c r="I100" s="134">
        <f>'[6]SEA Index'!I99</f>
        <v>164.66574369225521</v>
      </c>
      <c r="J100" s="134">
        <f>'[6]SEA Index'!J99</f>
        <v>109.54840670455661</v>
      </c>
      <c r="K100" s="134">
        <f>'[6]SEA Index'!K99</f>
        <v>114.18179000635723</v>
      </c>
      <c r="L100" s="134">
        <f>'[6]SEA Index'!L99</f>
        <v>96.208447866113119</v>
      </c>
      <c r="N100" s="56">
        <v>40179</v>
      </c>
      <c r="O100" s="136">
        <f>'[2]Final Indices (SA)'!B100</f>
        <v>105.19710500414726</v>
      </c>
      <c r="P100" s="136">
        <f>'[2]Final Indices (SA)'!C100</f>
        <v>81.671415437374293</v>
      </c>
      <c r="Q100" s="136">
        <f>'[2]Final Indices (SA)'!D100</f>
        <v>103.01366123280879</v>
      </c>
      <c r="R100" s="136">
        <f>'[2]Final Indices (SA)'!E100</f>
        <v>106.55849494372426</v>
      </c>
      <c r="S100" s="136">
        <f>'[2]Final Indices (SA)'!F100</f>
        <v>97.96354148159655</v>
      </c>
      <c r="T100" s="136">
        <f>'[2]Final Indices (SA)'!G100</f>
        <v>138.23984443323627</v>
      </c>
      <c r="U100" s="136">
        <f>'[2]Final Indices (SA)'!H100</f>
        <v>110.00961074120063</v>
      </c>
      <c r="V100" s="136">
        <f>'[2]Final Indices (SA)'!I100</f>
        <v>96.728759583824683</v>
      </c>
      <c r="W100" s="136">
        <f>'[2]Final Indices (SA)'!J100</f>
        <v>158.60982818452888</v>
      </c>
      <c r="X100" s="136">
        <f>'[2]Final Indices (SA)'!K100</f>
        <v>111.93536244721477</v>
      </c>
      <c r="Y100" s="136">
        <f>'[2]Final Indices (SA)'!L100</f>
        <v>113.33249589367371</v>
      </c>
      <c r="Z100" s="136">
        <f>'[2]Final Indices (SA)'!M100</f>
        <v>98.767226085120626</v>
      </c>
      <c r="AA100" s="33"/>
      <c r="AB100" s="56">
        <v>40179</v>
      </c>
      <c r="AC100" s="9">
        <f>'[3]Seasonal Adjustment'!$G99</f>
        <v>103.9036182239751</v>
      </c>
      <c r="AD100" s="43">
        <f>'[8]Final Indices (SA)'!C100</f>
        <v>99.041153469611771</v>
      </c>
      <c r="AE100" s="9">
        <f>'[3]Seasonal Adjustment'!$U99</f>
        <v>122.24394703720839</v>
      </c>
      <c r="AF100" s="9">
        <f>'[3]Final Indices (SA)'!E100</f>
        <v>116.69532626047237</v>
      </c>
      <c r="AG100" s="9">
        <f>'[3]Final Indices (SA)'!F100</f>
        <v>140.17295342864688</v>
      </c>
      <c r="AH100" s="9">
        <f>'[3]Final Indices (SA)'!G100</f>
        <v>113.38452552234708</v>
      </c>
      <c r="AI100" s="9">
        <f>'[3]Final Indices (SA)'!H100</f>
        <v>81.360417197956735</v>
      </c>
      <c r="AJ100" s="9">
        <f>'[3]Final Indices (SA)'!I100</f>
        <v>113.33916548268489</v>
      </c>
      <c r="AK100" s="9">
        <f>'[3]Final Indices (SA)'!J100</f>
        <v>104.91467178392449</v>
      </c>
      <c r="AL100" s="9">
        <f>'[3]Final Indices (SA)'!K100</f>
        <v>103.49731726634822</v>
      </c>
      <c r="AM100" s="9">
        <f>'[3]Final Indices (SA)'!L100</f>
        <v>101.36946015125081</v>
      </c>
      <c r="AN100" s="56">
        <v>40179</v>
      </c>
      <c r="AO100" s="134">
        <f>'[9]Final Indices (SA)'!B100</f>
        <v>103.65951469987183</v>
      </c>
      <c r="AP100" s="134">
        <f>'[9]Final Indices (SA)'!C100</f>
        <v>64.486719256560349</v>
      </c>
      <c r="AQ100" s="134">
        <f>'[9]Final Indices (SA)'!D100</f>
        <v>111.34488659916582</v>
      </c>
      <c r="AR100" s="134">
        <f>'[9]Final Indices (SA)'!E100</f>
        <v>98.222016790834346</v>
      </c>
      <c r="AS100" s="134">
        <f>'[9]Final Indices (SA)'!F100</f>
        <v>114.41607623743946</v>
      </c>
      <c r="AT100" s="134">
        <f>'[9]Final Indices (SA)'!G100</f>
        <v>166.73848494521974</v>
      </c>
      <c r="AU100" s="134">
        <f>'[9]Final Indices (SA)'!H100</f>
        <v>119.16225047298852</v>
      </c>
      <c r="AV100" s="134">
        <f>'[9]Final Indices (SA)'!I100</f>
        <v>94.529735043510371</v>
      </c>
      <c r="AW100" s="134">
        <f>'[9]Final Indices (SA)'!J100</f>
        <v>152.15542170678864</v>
      </c>
      <c r="AX100" s="134">
        <f>'[9]Final Indices (SA)'!K100</f>
        <v>114.12658422279662</v>
      </c>
      <c r="AY100" s="134">
        <f>'[9]Final Indices (SA)'!L100</f>
        <v>100.98328461352092</v>
      </c>
      <c r="AZ100" s="134">
        <f>'[9]Final Indices (SA)'!M100</f>
        <v>113.01532195113002</v>
      </c>
      <c r="BA100" s="34"/>
      <c r="BB100" s="75">
        <v>40179</v>
      </c>
      <c r="BC100" s="137">
        <f>'[5]Final Indices (SA)'!B100</f>
        <v>88.822350235265858</v>
      </c>
      <c r="BD100" s="137">
        <f>'[5]Final Indices (SA)'!C100</f>
        <v>99.492497863219</v>
      </c>
      <c r="BE100" s="137">
        <f>'[5]Final Indices (SA)'!D100</f>
        <v>100.2567297221788</v>
      </c>
      <c r="BF100" s="137">
        <f>'[5]Final Indices (SA)'!E100</f>
        <v>100.12199206346746</v>
      </c>
      <c r="BG100" s="137">
        <f>'[5]Final Indices (SA)'!F100</f>
        <v>81.326419237388237</v>
      </c>
      <c r="BH100" s="137">
        <f>'[5]Final Indices (SA)'!G100</f>
        <v>137.74262017120236</v>
      </c>
      <c r="BI100" s="137">
        <f>'[5]Final Indices (SA)'!H100</f>
        <v>108.38043571633507</v>
      </c>
      <c r="BJ100" s="137">
        <f>'[5]Final Indices (SA)'!J100</f>
        <v>88.031472581634958</v>
      </c>
      <c r="BK100" s="137">
        <f>'[5]Final Indices (SA)'!I100</f>
        <v>124.68510732540852</v>
      </c>
      <c r="BL100" s="137">
        <f>'[5]Final Indices (SA)'!K100</f>
        <v>106.83725128014662</v>
      </c>
      <c r="BM100" s="137">
        <f>'[5]Final Indices (SA)'!L100</f>
        <v>100.32517597892475</v>
      </c>
      <c r="BN100" s="137">
        <f>'[5]Final Indices (SA)'!M100</f>
        <v>106.49096823173264</v>
      </c>
      <c r="BO100" s="84">
        <v>40179</v>
      </c>
      <c r="BP100" s="40">
        <f t="shared" si="205"/>
        <v>-0.11435870409134852</v>
      </c>
      <c r="BQ100" s="40">
        <f t="shared" si="142"/>
        <v>-3.9905339638809711E-2</v>
      </c>
      <c r="BR100" s="40">
        <f t="shared" si="143"/>
        <v>-0.17382995015024261</v>
      </c>
      <c r="BS100" s="40">
        <f t="shared" si="144"/>
        <v>5.3759787922225133E-2</v>
      </c>
      <c r="BT100" s="40">
        <f t="shared" si="145"/>
        <v>4.5337159253945769E-2</v>
      </c>
      <c r="BU100" s="40">
        <f t="shared" si="146"/>
        <v>-2.9567543394277807E-2</v>
      </c>
      <c r="BV100" s="40">
        <f t="shared" si="147"/>
        <v>-0.12741562195286205</v>
      </c>
      <c r="BW100" s="40">
        <f t="shared" si="148"/>
        <v>7.6074685055946611E-2</v>
      </c>
      <c r="BX100" s="40">
        <f t="shared" si="149"/>
        <v>-2.334901873318207E-2</v>
      </c>
      <c r="BY100" s="40">
        <f t="shared" si="150"/>
        <v>-3.5051265595242076E-2</v>
      </c>
      <c r="BZ100" s="40">
        <f t="shared" si="151"/>
        <v>1.3226245680026283E-2</v>
      </c>
      <c r="CA100" s="38"/>
      <c r="CB100" s="40">
        <f t="shared" si="206"/>
        <v>-3.6782749287433969E-2</v>
      </c>
      <c r="CC100" s="40">
        <f t="shared" si="207"/>
        <v>-4.685896664857192E-3</v>
      </c>
      <c r="CD100" s="40">
        <f t="shared" si="208"/>
        <v>-5.0108453045242585E-2</v>
      </c>
      <c r="CE100" s="40">
        <f t="shared" si="209"/>
        <v>-1.4546744722369942E-2</v>
      </c>
      <c r="CF100" s="40">
        <f t="shared" si="210"/>
        <v>-0.19021925514444005</v>
      </c>
      <c r="CG100" s="40">
        <f t="shared" si="211"/>
        <v>5.8333994303288783E-2</v>
      </c>
      <c r="CH100" s="40">
        <f t="shared" si="212"/>
        <v>-6.6506212746088034E-2</v>
      </c>
      <c r="CI100" s="40">
        <f t="shared" si="213"/>
        <v>-0.12410661212245389</v>
      </c>
      <c r="CJ100" s="22">
        <f t="shared" si="99"/>
        <v>7.8604198307500095E-2</v>
      </c>
      <c r="CK100" s="22">
        <f t="shared" si="165"/>
        <v>-4.8566027104698595E-2</v>
      </c>
      <c r="CL100" s="22">
        <f t="shared" si="166"/>
        <v>-3.6621572509052625E-2</v>
      </c>
      <c r="CM100" s="22">
        <f t="shared" si="167"/>
        <v>-1.239850743466886E-2</v>
      </c>
      <c r="CN100" s="38"/>
      <c r="CO100" s="44">
        <f t="shared" si="214"/>
        <v>-1.9028903576165934E-3</v>
      </c>
      <c r="CP100" s="44">
        <f t="shared" si="215"/>
        <v>-1.7706817217635007E-2</v>
      </c>
      <c r="CQ100" s="44">
        <f t="shared" si="216"/>
        <v>-5.3073861123398292E-3</v>
      </c>
      <c r="CR100" s="44">
        <f t="shared" si="217"/>
        <v>5.0128170387861992E-2</v>
      </c>
      <c r="CS100" s="44">
        <f t="shared" si="218"/>
        <v>7.3451325707582171E-2</v>
      </c>
      <c r="CT100" s="44">
        <f t="shared" si="219"/>
        <v>-8.4462335164740887E-2</v>
      </c>
      <c r="CU100" s="44">
        <f t="shared" si="220"/>
        <v>-0.18633744125113649</v>
      </c>
      <c r="CV100" s="22">
        <f t="shared" si="102"/>
        <v>0.10092221811737256</v>
      </c>
      <c r="CW100" s="22">
        <f t="shared" si="175"/>
        <v>-2.8066397836038037E-2</v>
      </c>
      <c r="CX100" s="22">
        <f t="shared" si="176"/>
        <v>-7.8198152963349532E-2</v>
      </c>
      <c r="CY100" s="22">
        <f t="shared" si="177"/>
        <v>5.4384524492407715E-2</v>
      </c>
      <c r="CZ100" s="38"/>
      <c r="DA100" s="44">
        <f t="shared" si="221"/>
        <v>5.1358778641743541E-3</v>
      </c>
      <c r="DB100" s="44">
        <f t="shared" si="222"/>
        <v>-7.2347830919615497E-2</v>
      </c>
      <c r="DC100" s="44">
        <f t="shared" si="223"/>
        <v>-7.5238611839764102E-3</v>
      </c>
      <c r="DD100" s="44">
        <f t="shared" si="224"/>
        <v>-5.7541412380122003E-2</v>
      </c>
      <c r="DE100" s="44">
        <f t="shared" si="225"/>
        <v>1.8824298681781482E-2</v>
      </c>
      <c r="DF100" s="44">
        <f t="shared" si="226"/>
        <v>2.7072454008858937E-2</v>
      </c>
      <c r="DG100" s="44">
        <f t="shared" si="227"/>
        <v>-8.390849942835199E-2</v>
      </c>
      <c r="DH100" s="44">
        <f t="shared" si="228"/>
        <v>-9.6869472079416874E-2</v>
      </c>
      <c r="DI100" s="36">
        <f t="shared" si="105"/>
        <v>9.0877034230126608E-2</v>
      </c>
      <c r="DJ100" s="44">
        <f t="shared" si="229"/>
        <v>-1.7226707670590646E-2</v>
      </c>
      <c r="DK100" s="44">
        <f t="shared" si="230"/>
        <v>-5.6193788755026453E-2</v>
      </c>
      <c r="DL100" s="44">
        <f t="shared" si="231"/>
        <v>4.1287163212281097E-2</v>
      </c>
      <c r="DR100" s="9"/>
      <c r="DU100" s="91">
        <f t="shared" si="154"/>
        <v>2.2068167586743348E-2</v>
      </c>
      <c r="DV100" s="91">
        <f t="shared" ref="DV100:EF100" si="234">(BD100/BD88)-1</f>
        <v>-3.1579639183726749E-2</v>
      </c>
      <c r="DW100" s="91">
        <f t="shared" si="234"/>
        <v>-4.9740467644843078E-2</v>
      </c>
      <c r="DX100" s="91">
        <f t="shared" si="234"/>
        <v>3.509456034314673E-2</v>
      </c>
      <c r="DY100" s="91">
        <f t="shared" si="234"/>
        <v>-0.20040247376795217</v>
      </c>
      <c r="DZ100" s="91">
        <f t="shared" si="234"/>
        <v>5.259183258747635E-2</v>
      </c>
      <c r="EA100" s="91">
        <f t="shared" si="234"/>
        <v>-5.2237076708473773E-2</v>
      </c>
      <c r="EB100" s="91">
        <f t="shared" si="234"/>
        <v>-0.12047942773593801</v>
      </c>
      <c r="EC100" s="91">
        <f t="shared" si="234"/>
        <v>7.2116430932137821E-2</v>
      </c>
      <c r="ED100" s="91">
        <f t="shared" si="234"/>
        <v>-2.5428269226733469E-2</v>
      </c>
      <c r="EE100" s="91">
        <f t="shared" si="234"/>
        <v>-0.11216785018820696</v>
      </c>
      <c r="EF100" s="91">
        <f t="shared" si="234"/>
        <v>9.7698175246144325E-2</v>
      </c>
    </row>
    <row r="101" spans="1:167" x14ac:dyDescent="0.25">
      <c r="A101" s="62">
        <f>'[6]SEA Index'!A100</f>
        <v>40210</v>
      </c>
      <c r="B101" s="133">
        <f>'[6]SEA Index'!B100</f>
        <v>58.137960910715783</v>
      </c>
      <c r="C101" s="134">
        <f>'[6]SEA Index'!C100</f>
        <v>100.68210295757443</v>
      </c>
      <c r="D101" s="134">
        <f>'[6]SEA Index'!D100</f>
        <v>78.657501763047776</v>
      </c>
      <c r="E101" s="134">
        <f>'[6]SEA Index'!E100</f>
        <v>137.05940055476984</v>
      </c>
      <c r="F101" s="134">
        <f>'[6]SEA Index'!F100</f>
        <v>112.64433673934941</v>
      </c>
      <c r="G101" s="134">
        <f>'[6]SEA Index'!G100</f>
        <v>100.93207087033082</v>
      </c>
      <c r="H101" s="134">
        <f>'[6]SEA Index'!H100</f>
        <v>87.690346132245182</v>
      </c>
      <c r="I101" s="134">
        <f>'[6]SEA Index'!I100</f>
        <v>154.96721752871983</v>
      </c>
      <c r="J101" s="134">
        <f>'[6]SEA Index'!J100</f>
        <v>107.11277019805141</v>
      </c>
      <c r="K101" s="134">
        <f>'[6]SEA Index'!K100</f>
        <v>115.37726330757673</v>
      </c>
      <c r="L101" s="134">
        <f>'[6]SEA Index'!L100</f>
        <v>93.094710923563866</v>
      </c>
      <c r="M101" s="9"/>
      <c r="N101" s="56">
        <v>40210</v>
      </c>
      <c r="O101" s="136">
        <f>'[2]Final Indices (SA)'!B101</f>
        <v>106.01169427477231</v>
      </c>
      <c r="P101" s="136">
        <f>'[2]Final Indices (SA)'!C101</f>
        <v>80.77526411374555</v>
      </c>
      <c r="Q101" s="136">
        <f>'[2]Final Indices (SA)'!D101</f>
        <v>103.11212330293371</v>
      </c>
      <c r="R101" s="136">
        <f>'[2]Final Indices (SA)'!E101</f>
        <v>107.47211138269174</v>
      </c>
      <c r="S101" s="136">
        <f>'[2]Final Indices (SA)'!F101</f>
        <v>98.532691402584376</v>
      </c>
      <c r="T101" s="136">
        <f>'[2]Final Indices (SA)'!G101</f>
        <v>136.92967252600113</v>
      </c>
      <c r="U101" s="136">
        <f>'[2]Final Indices (SA)'!H101</f>
        <v>110.21662981867938</v>
      </c>
      <c r="V101" s="136">
        <f>'[2]Final Indices (SA)'!I101</f>
        <v>96.763298623536613</v>
      </c>
      <c r="W101" s="136">
        <f>'[2]Final Indices (SA)'!J101</f>
        <v>153.51375162250807</v>
      </c>
      <c r="X101" s="136">
        <f>'[2]Final Indices (SA)'!K101</f>
        <v>111.38843505951635</v>
      </c>
      <c r="Y101" s="136">
        <f>'[2]Final Indices (SA)'!L101</f>
        <v>112.53367644209303</v>
      </c>
      <c r="Z101" s="136">
        <f>'[2]Final Indices (SA)'!M101</f>
        <v>98.982312300828468</v>
      </c>
      <c r="AA101" s="33"/>
      <c r="AB101" s="56">
        <v>40210</v>
      </c>
      <c r="AC101" s="9">
        <f>'[3]Seasonal Adjustment'!$G100</f>
        <v>104.88291330975267</v>
      </c>
      <c r="AD101" s="43">
        <f>'[8]Final Indices (SA)'!C101</f>
        <v>100.25309792777099</v>
      </c>
      <c r="AE101" s="9">
        <f>'[3]Seasonal Adjustment'!$U100</f>
        <v>126.97254663370381</v>
      </c>
      <c r="AF101" s="9">
        <f>'[3]Final Indices (SA)'!E101</f>
        <v>115.28247112729269</v>
      </c>
      <c r="AG101" s="9">
        <f>'[3]Final Indices (SA)'!F101</f>
        <v>139.08754217573181</v>
      </c>
      <c r="AH101" s="9">
        <f>'[3]Final Indices (SA)'!G101</f>
        <v>113.94923795538581</v>
      </c>
      <c r="AI101" s="9">
        <f>'[3]Final Indices (SA)'!H101</f>
        <v>79.036184744517243</v>
      </c>
      <c r="AJ101" s="9">
        <f>'[3]Final Indices (SA)'!I101</f>
        <v>106.71889930568642</v>
      </c>
      <c r="AK101" s="9">
        <f>'[3]Final Indices (SA)'!J101</f>
        <v>103.37337849947257</v>
      </c>
      <c r="AL101" s="9">
        <f>'[3]Final Indices (SA)'!K101</f>
        <v>103.21555564179177</v>
      </c>
      <c r="AM101" s="9">
        <f>'[3]Final Indices (SA)'!L101</f>
        <v>100.15290607767353</v>
      </c>
      <c r="AN101" s="56">
        <v>40210</v>
      </c>
      <c r="AO101" s="134">
        <f>'[9]Final Indices (SA)'!B101</f>
        <v>106.6176821476384</v>
      </c>
      <c r="AP101" s="134">
        <f>'[9]Final Indices (SA)'!C101</f>
        <v>61.011097155524716</v>
      </c>
      <c r="AQ101" s="134">
        <f>'[9]Final Indices (SA)'!D101</f>
        <v>110.39975453883086</v>
      </c>
      <c r="AR101" s="134">
        <f>'[9]Final Indices (SA)'!E101</f>
        <v>100.81053396091205</v>
      </c>
      <c r="AS101" s="134">
        <f>'[9]Final Indices (SA)'!F101</f>
        <v>91.850815466471019</v>
      </c>
      <c r="AT101" s="134">
        <f>'[9]Final Indices (SA)'!G101</f>
        <v>163.84061193665843</v>
      </c>
      <c r="AU101" s="134">
        <f>'[9]Final Indices (SA)'!H101</f>
        <v>120.2520479521646</v>
      </c>
      <c r="AV101" s="134">
        <f>'[9]Final Indices (SA)'!I101</f>
        <v>96.451247766807896</v>
      </c>
      <c r="AW101" s="134">
        <f>'[9]Final Indices (SA)'!J101</f>
        <v>145.53033740233215</v>
      </c>
      <c r="AX101" s="134">
        <f>'[9]Final Indices (SA)'!K101</f>
        <v>112.55888907211782</v>
      </c>
      <c r="AY101" s="134">
        <f>'[9]Final Indices (SA)'!L101</f>
        <v>101.24863687439607</v>
      </c>
      <c r="AZ101" s="134">
        <f>'[9]Final Indices (SA)'!M101</f>
        <v>111.17076984626735</v>
      </c>
      <c r="BA101" s="34"/>
      <c r="BB101" s="75">
        <v>40210</v>
      </c>
      <c r="BC101" s="137">
        <f>'[5]Final Indices (SA)'!B101</f>
        <v>90.46290028299596</v>
      </c>
      <c r="BD101" s="137">
        <f>'[5]Final Indices (SA)'!C101</f>
        <v>97.58686119366547</v>
      </c>
      <c r="BE101" s="137">
        <f>'[5]Final Indices (SA)'!D101</f>
        <v>100.26290957585294</v>
      </c>
      <c r="BF101" s="137">
        <f>'[5]Final Indices (SA)'!E101</f>
        <v>99.941517146661582</v>
      </c>
      <c r="BG101" s="137">
        <f>'[5]Final Indices (SA)'!F101</f>
        <v>79.989597485551627</v>
      </c>
      <c r="BH101" s="137">
        <f>'[5]Final Indices (SA)'!G101</f>
        <v>137.43370180103202</v>
      </c>
      <c r="BI101" s="137">
        <f>'[5]Final Indices (SA)'!H101</f>
        <v>108.8108515113129</v>
      </c>
      <c r="BJ101" s="137">
        <f>'[5]Final Indices (SA)'!J101</f>
        <v>86.889267122532985</v>
      </c>
      <c r="BK101" s="137">
        <f>'[5]Final Indices (SA)'!I101</f>
        <v>120.23568590141545</v>
      </c>
      <c r="BL101" s="137">
        <f>'[5]Final Indices (SA)'!K101</f>
        <v>106.00416877924876</v>
      </c>
      <c r="BM101" s="137">
        <f>'[5]Final Indices (SA)'!L101</f>
        <v>100.63272763405841</v>
      </c>
      <c r="BN101" s="137">
        <f>'[5]Final Indices (SA)'!M101</f>
        <v>105.33766824320125</v>
      </c>
      <c r="BO101" s="84">
        <v>40210</v>
      </c>
      <c r="BP101" s="40">
        <f t="shared" si="205"/>
        <v>-0.16814305880588698</v>
      </c>
      <c r="BQ101" s="40">
        <f t="shared" si="142"/>
        <v>1.3816302411069126E-2</v>
      </c>
      <c r="BR101" s="40">
        <f t="shared" si="143"/>
        <v>-0.15211851820638345</v>
      </c>
      <c r="BS101" s="40">
        <f t="shared" si="144"/>
        <v>6.3827455788066478E-2</v>
      </c>
      <c r="BT101" s="40">
        <f t="shared" si="145"/>
        <v>6.7909948733189562E-2</v>
      </c>
      <c r="BU101" s="40">
        <f t="shared" si="146"/>
        <v>-5.2189922494205288E-2</v>
      </c>
      <c r="BV101" s="40">
        <f t="shared" si="147"/>
        <v>-0.12289778019158004</v>
      </c>
      <c r="BW101" s="40">
        <f t="shared" si="148"/>
        <v>5.5858919879572921E-2</v>
      </c>
      <c r="BX101" s="40">
        <f t="shared" si="149"/>
        <v>-1.7103346402429276E-2</v>
      </c>
      <c r="BY101" s="40">
        <f t="shared" si="150"/>
        <v>-9.3024463775317479E-3</v>
      </c>
      <c r="BZ101" s="40">
        <f t="shared" si="151"/>
        <v>-6.7969448114781894E-3</v>
      </c>
      <c r="CB101" s="40">
        <f t="shared" si="206"/>
        <v>-2.6448203285947103E-2</v>
      </c>
      <c r="CC101" s="40">
        <f t="shared" si="207"/>
        <v>0.16597611921519873</v>
      </c>
      <c r="CD101" s="40">
        <f t="shared" si="208"/>
        <v>-1.3856422103837418E-2</v>
      </c>
      <c r="CE101" s="40">
        <f t="shared" si="209"/>
        <v>6.8210375157062852E-3</v>
      </c>
      <c r="CF101" s="40">
        <f t="shared" si="210"/>
        <v>-0.19028267931606169</v>
      </c>
      <c r="CG101" s="40">
        <f t="shared" si="211"/>
        <v>6.6393552775055875E-2</v>
      </c>
      <c r="CH101" s="40">
        <f t="shared" si="212"/>
        <v>-5.523567721767908E-2</v>
      </c>
      <c r="CI101" s="40">
        <f t="shared" si="213"/>
        <v>-0.1012493223781249</v>
      </c>
      <c r="CJ101" s="22">
        <f t="shared" ref="CJ101:CM108" si="235">(W101/W89)-1</f>
        <v>4.3189698812323485E-2</v>
      </c>
      <c r="CK101" s="22">
        <f t="shared" si="235"/>
        <v>-3.6019594834333479E-2</v>
      </c>
      <c r="CL101" s="22">
        <f t="shared" si="235"/>
        <v>-2.3917955225248089E-2</v>
      </c>
      <c r="CM101" s="22">
        <f t="shared" si="235"/>
        <v>-1.2398178691913286E-2</v>
      </c>
      <c r="CO101" s="44">
        <f t="shared" si="214"/>
        <v>-1.5153713578471839E-3</v>
      </c>
      <c r="CP101" s="44">
        <f t="shared" si="215"/>
        <v>5.2789088142012552E-2</v>
      </c>
      <c r="CQ101" s="44">
        <f t="shared" si="216"/>
        <v>5.6122448979591955E-2</v>
      </c>
      <c r="CR101" s="44">
        <f t="shared" si="217"/>
        <v>8.8561266035343422E-2</v>
      </c>
      <c r="CS101" s="44">
        <f t="shared" si="218"/>
        <v>0.11545606093098604</v>
      </c>
      <c r="CT101" s="44">
        <f t="shared" si="219"/>
        <v>-7.5555779630249509E-2</v>
      </c>
      <c r="CU101" s="44">
        <f t="shared" si="220"/>
        <v>-0.16603136464585166</v>
      </c>
      <c r="CV101" s="22">
        <f t="shared" ref="CV101:CY108" si="236">(AJ101/AJ89)-1</f>
        <v>6.5174644875104715E-2</v>
      </c>
      <c r="CW101" s="22">
        <f t="shared" si="236"/>
        <v>-9.1873196707856764E-3</v>
      </c>
      <c r="CX101" s="22">
        <f t="shared" si="236"/>
        <v>-5.8012997798650656E-2</v>
      </c>
      <c r="CY101" s="22">
        <f t="shared" si="236"/>
        <v>5.1832645263430566E-2</v>
      </c>
      <c r="DA101" s="44">
        <f t="shared" si="221"/>
        <v>-1.8823815110158515E-2</v>
      </c>
      <c r="DB101" s="44">
        <f t="shared" si="222"/>
        <v>-0.10921789425887851</v>
      </c>
      <c r="DC101" s="44">
        <f t="shared" si="223"/>
        <v>9.6031679278449911E-3</v>
      </c>
      <c r="DD101" s="44">
        <f t="shared" si="224"/>
        <v>-1.3398838767306742E-2</v>
      </c>
      <c r="DE101" s="44">
        <f t="shared" si="225"/>
        <v>-0.3292954062514355</v>
      </c>
      <c r="DF101" s="44">
        <f t="shared" si="226"/>
        <v>2.3902703495906952E-2</v>
      </c>
      <c r="DG101" s="44">
        <f t="shared" si="227"/>
        <v>-8.6013889889505535E-2</v>
      </c>
      <c r="DH101" s="44">
        <f t="shared" si="228"/>
        <v>-6.47721396165295E-2</v>
      </c>
      <c r="DI101" s="36">
        <f t="shared" ref="DI101:DI108" si="237">(AW101/AW89)-1</f>
        <v>5.4880098631391316E-2</v>
      </c>
      <c r="DJ101" s="44">
        <f t="shared" si="229"/>
        <v>-2.5991403780582178E-2</v>
      </c>
      <c r="DK101" s="44">
        <f t="shared" si="230"/>
        <v>-5.0359399336763144E-2</v>
      </c>
      <c r="DL101" s="44">
        <f t="shared" si="231"/>
        <v>2.5660229290072722E-2</v>
      </c>
      <c r="DR101" s="9"/>
      <c r="DU101" s="91">
        <f t="shared" si="154"/>
        <v>-3.4303441166646298E-2</v>
      </c>
      <c r="DV101" s="91">
        <f t="shared" ref="DV101:EF101" si="238">(BD101/BD89)-1</f>
        <v>-2.4687842590088049E-2</v>
      </c>
      <c r="DW101" s="91">
        <f t="shared" si="238"/>
        <v>-1.02498485544531E-2</v>
      </c>
      <c r="DX101" s="91">
        <f t="shared" si="238"/>
        <v>4.755745696945568E-2</v>
      </c>
      <c r="DY101" s="91">
        <f t="shared" si="238"/>
        <v>-0.19162088779691411</v>
      </c>
      <c r="DZ101" s="91">
        <f t="shared" si="238"/>
        <v>7.2634868116808082E-2</v>
      </c>
      <c r="EA101" s="91">
        <f t="shared" si="238"/>
        <v>-4.4038015667054231E-2</v>
      </c>
      <c r="EB101" s="91">
        <f t="shared" si="238"/>
        <v>-0.10609034684454621</v>
      </c>
      <c r="EC101" s="91">
        <f t="shared" si="238"/>
        <v>2.7411597881241478E-2</v>
      </c>
      <c r="ED101" s="91">
        <f t="shared" si="238"/>
        <v>-1.6582234118209249E-2</v>
      </c>
      <c r="EE101" s="91">
        <f t="shared" si="238"/>
        <v>-8.9283681976033202E-2</v>
      </c>
      <c r="EF101" s="91">
        <f t="shared" si="238"/>
        <v>7.9828862642505882E-2</v>
      </c>
    </row>
    <row r="102" spans="1:167" s="33" customFormat="1" x14ac:dyDescent="0.25">
      <c r="A102" s="62">
        <f>'[6]SEA Index'!A101</f>
        <v>40238</v>
      </c>
      <c r="B102" s="133">
        <f>'[6]SEA Index'!B101</f>
        <v>58.15242143052847</v>
      </c>
      <c r="C102" s="134">
        <f>'[6]SEA Index'!C101</f>
        <v>100.57700580642212</v>
      </c>
      <c r="D102" s="134">
        <f>'[6]SEA Index'!D101</f>
        <v>80.922260287147154</v>
      </c>
      <c r="E102" s="134">
        <f>'[6]SEA Index'!E101</f>
        <v>135.16567676219495</v>
      </c>
      <c r="F102" s="134">
        <f>'[6]SEA Index'!F101</f>
        <v>112.93999703389156</v>
      </c>
      <c r="G102" s="134">
        <f>'[6]SEA Index'!G101</f>
        <v>104.34136645616114</v>
      </c>
      <c r="H102" s="134">
        <f>'[6]SEA Index'!H101</f>
        <v>90.507617153023332</v>
      </c>
      <c r="I102" s="134">
        <f>'[6]SEA Index'!I101</f>
        <v>149.42176171968347</v>
      </c>
      <c r="J102" s="134">
        <f>'[6]SEA Index'!J101</f>
        <v>107.37828333391522</v>
      </c>
      <c r="K102" s="134">
        <f>'[6]SEA Index'!K101</f>
        <v>116.66279681922697</v>
      </c>
      <c r="L102" s="134">
        <f>'[6]SEA Index'!L101</f>
        <v>92.297101492283588</v>
      </c>
      <c r="M102" s="34"/>
      <c r="N102" s="56">
        <v>40238</v>
      </c>
      <c r="O102" s="136">
        <f>'[2]Final Indices (SA)'!B102</f>
        <v>106.50486002539265</v>
      </c>
      <c r="P102" s="136">
        <f>'[2]Final Indices (SA)'!C102</f>
        <v>81.167998989170087</v>
      </c>
      <c r="Q102" s="136">
        <f>'[2]Final Indices (SA)'!D102</f>
        <v>102.61770407751607</v>
      </c>
      <c r="R102" s="136">
        <f>'[2]Final Indices (SA)'!E102</f>
        <v>108.5773118119405</v>
      </c>
      <c r="S102" s="136">
        <f>'[2]Final Indices (SA)'!F102</f>
        <v>95.145784610376595</v>
      </c>
      <c r="T102" s="136">
        <f>'[2]Final Indices (SA)'!G102</f>
        <v>136.29580131754025</v>
      </c>
      <c r="U102" s="136">
        <f>'[2]Final Indices (SA)'!H102</f>
        <v>111.01398803438839</v>
      </c>
      <c r="V102" s="136">
        <f>'[2]Final Indices (SA)'!I102</f>
        <v>96.314514541232953</v>
      </c>
      <c r="W102" s="136">
        <f>'[2]Final Indices (SA)'!J102</f>
        <v>152.87491530814293</v>
      </c>
      <c r="X102" s="136">
        <f>'[2]Final Indices (SA)'!K102</f>
        <v>111.08856324794755</v>
      </c>
      <c r="Y102" s="136">
        <f>'[2]Final Indices (SA)'!L102</f>
        <v>109.96676467680683</v>
      </c>
      <c r="Z102" s="136">
        <f>'[2]Final Indices (SA)'!M102</f>
        <v>101.02012510274143</v>
      </c>
      <c r="AB102" s="56">
        <v>40238</v>
      </c>
      <c r="AC102" s="9">
        <f>'[3]Seasonal Adjustment'!$G101</f>
        <v>104.98430655211908</v>
      </c>
      <c r="AD102" s="43">
        <f>'[8]Final Indices (SA)'!C102</f>
        <v>99.890813330293284</v>
      </c>
      <c r="AE102" s="9">
        <f>'[3]Seasonal Adjustment'!$U101</f>
        <v>126.82162476788693</v>
      </c>
      <c r="AF102" s="9">
        <f>'[3]Final Indices (SA)'!E102</f>
        <v>127.32970596159825</v>
      </c>
      <c r="AG102" s="9">
        <f>'[3]Final Indices (SA)'!F102</f>
        <v>139.86914381807847</v>
      </c>
      <c r="AH102" s="9">
        <f>'[3]Final Indices (SA)'!G102</f>
        <v>115.24895651237949</v>
      </c>
      <c r="AI102" s="9">
        <f>'[3]Final Indices (SA)'!H102</f>
        <v>81.925963921650165</v>
      </c>
      <c r="AJ102" s="9">
        <f>'[3]Final Indices (SA)'!I102</f>
        <v>95.416320833798636</v>
      </c>
      <c r="AK102" s="9">
        <f>'[3]Final Indices (SA)'!J102</f>
        <v>102.11911965612373</v>
      </c>
      <c r="AL102" s="9">
        <f>'[3]Final Indices (SA)'!K102</f>
        <v>103.3576754270795</v>
      </c>
      <c r="AM102" s="9">
        <f>'[3]Final Indices (SA)'!L102</f>
        <v>98.801679927651236</v>
      </c>
      <c r="AN102" s="56">
        <v>40238</v>
      </c>
      <c r="AO102" s="134">
        <f>'[9]Final Indices (SA)'!B102</f>
        <v>104.86222599394154</v>
      </c>
      <c r="AP102" s="134">
        <f>'[9]Final Indices (SA)'!C102</f>
        <v>61.138037329557946</v>
      </c>
      <c r="AQ102" s="134">
        <f>'[9]Final Indices (SA)'!D102</f>
        <v>108.07291972496316</v>
      </c>
      <c r="AR102" s="134">
        <f>'[9]Final Indices (SA)'!E102</f>
        <v>100.1359029802877</v>
      </c>
      <c r="AS102" s="134">
        <f>'[9]Final Indices (SA)'!F102</f>
        <v>78.200971593977869</v>
      </c>
      <c r="AT102" s="134">
        <f>'[9]Final Indices (SA)'!G102</f>
        <v>162.47763928352182</v>
      </c>
      <c r="AU102" s="134">
        <f>'[9]Final Indices (SA)'!H102</f>
        <v>120.1940756421232</v>
      </c>
      <c r="AV102" s="134">
        <f>'[9]Final Indices (SA)'!I102</f>
        <v>97.719112542429926</v>
      </c>
      <c r="AW102" s="134">
        <f>'[9]Final Indices (SA)'!J102</f>
        <v>147.3068365169928</v>
      </c>
      <c r="AX102" s="134">
        <f>'[9]Final Indices (SA)'!K102</f>
        <v>112.31183692817064</v>
      </c>
      <c r="AY102" s="134">
        <f>'[9]Final Indices (SA)'!L102</f>
        <v>100.68588615924823</v>
      </c>
      <c r="AZ102" s="134">
        <f>'[9]Final Indices (SA)'!M102</f>
        <v>111.54675318697042</v>
      </c>
      <c r="BA102" s="34"/>
      <c r="BB102" s="75">
        <v>40238</v>
      </c>
      <c r="BC102" s="137">
        <f>'[5]Final Indices (SA)'!B102</f>
        <v>88.25650780242475</v>
      </c>
      <c r="BD102" s="137">
        <f>'[5]Final Indices (SA)'!C102</f>
        <v>98.817538509472428</v>
      </c>
      <c r="BE102" s="137">
        <f>'[5]Final Indices (SA)'!D102</f>
        <v>99.695258869272962</v>
      </c>
      <c r="BF102" s="137">
        <f>'[5]Final Indices (SA)'!E102</f>
        <v>99.472688975820262</v>
      </c>
      <c r="BG102" s="137">
        <f>'[5]Final Indices (SA)'!F102</f>
        <v>76.254024834498622</v>
      </c>
      <c r="BH102" s="137">
        <f>'[5]Final Indices (SA)'!G102</f>
        <v>138.22006005762356</v>
      </c>
      <c r="BI102" s="137">
        <f>'[5]Final Indices (SA)'!H102</f>
        <v>109.95494374556358</v>
      </c>
      <c r="BJ102" s="137">
        <f>'[5]Final Indices (SA)'!J102</f>
        <v>84.798145036740166</v>
      </c>
      <c r="BK102" s="137">
        <f>'[5]Final Indices (SA)'!I102</f>
        <v>122.18641416030705</v>
      </c>
      <c r="BL102" s="137">
        <f>'[5]Final Indices (SA)'!K102</f>
        <v>105.83066511613865</v>
      </c>
      <c r="BM102" s="137">
        <f>'[5]Final Indices (SA)'!L102</f>
        <v>99.334498222288261</v>
      </c>
      <c r="BN102" s="137">
        <f>'[5]Final Indices (SA)'!M102</f>
        <v>106.53968863799304</v>
      </c>
      <c r="BO102" s="84">
        <v>40238</v>
      </c>
      <c r="BP102" s="64">
        <f t="shared" si="205"/>
        <v>-0.12164092817346916</v>
      </c>
      <c r="BQ102" s="64">
        <f t="shared" si="142"/>
        <v>4.4598368933563393E-2</v>
      </c>
      <c r="BR102" s="64">
        <f t="shared" si="143"/>
        <v>-0.14898992913935383</v>
      </c>
      <c r="BS102" s="64">
        <f t="shared" si="144"/>
        <v>4.9793264225111544E-2</v>
      </c>
      <c r="BT102" s="64">
        <f t="shared" si="145"/>
        <v>7.523343027705498E-2</v>
      </c>
      <c r="BU102" s="64">
        <f t="shared" si="146"/>
        <v>-1.3943060743740077E-2</v>
      </c>
      <c r="BV102" s="64">
        <f t="shared" si="147"/>
        <v>-0.10899565450457271</v>
      </c>
      <c r="BW102" s="64">
        <f t="shared" si="148"/>
        <v>7.9950937541317213E-2</v>
      </c>
      <c r="BX102" s="64">
        <f t="shared" si="149"/>
        <v>3.3721777287931687E-4</v>
      </c>
      <c r="BY102" s="64">
        <f t="shared" si="150"/>
        <v>1.6683439373362807E-2</v>
      </c>
      <c r="BZ102" s="64">
        <f t="shared" si="151"/>
        <v>-1.5009688786893127E-2</v>
      </c>
      <c r="CB102" s="64">
        <f t="shared" si="206"/>
        <v>-2.1748089575553631E-2</v>
      </c>
      <c r="CC102" s="64">
        <f t="shared" si="207"/>
        <v>0.34607814767491485</v>
      </c>
      <c r="CD102" s="64">
        <f t="shared" si="208"/>
        <v>7.7458904212994728E-3</v>
      </c>
      <c r="CE102" s="64">
        <f t="shared" si="209"/>
        <v>1.3906447534765665E-2</v>
      </c>
      <c r="CF102" s="64">
        <f t="shared" si="210"/>
        <v>-0.21152721400146668</v>
      </c>
      <c r="CG102" s="64">
        <f t="shared" si="211"/>
        <v>6.3401829964773171E-2</v>
      </c>
      <c r="CH102" s="64">
        <f t="shared" si="212"/>
        <v>-2.7515192680246714E-2</v>
      </c>
      <c r="CI102" s="64">
        <f t="shared" si="213"/>
        <v>-6.1368896250059923E-2</v>
      </c>
      <c r="CJ102" s="65">
        <f t="shared" si="235"/>
        <v>6.3819558962230793E-2</v>
      </c>
      <c r="CK102" s="65">
        <f t="shared" si="235"/>
        <v>-1.2941885313826673E-2</v>
      </c>
      <c r="CL102" s="65">
        <f t="shared" si="235"/>
        <v>-2.9243865432562965E-2</v>
      </c>
      <c r="CM102" s="65">
        <f t="shared" si="235"/>
        <v>1.6793074530505381E-2</v>
      </c>
      <c r="CO102" s="60">
        <f t="shared" si="214"/>
        <v>4.5595807455112158E-4</v>
      </c>
      <c r="CP102" s="60">
        <f t="shared" si="215"/>
        <v>9.046702411126839E-2</v>
      </c>
      <c r="CQ102" s="60">
        <f t="shared" si="216"/>
        <v>0.10044313146233397</v>
      </c>
      <c r="CR102" s="60">
        <f t="shared" si="217"/>
        <v>0.22506902419867525</v>
      </c>
      <c r="CS102" s="60">
        <f t="shared" si="218"/>
        <v>0.12182099565490123</v>
      </c>
      <c r="CT102" s="60">
        <f t="shared" si="219"/>
        <v>-5.2889072377905522E-2</v>
      </c>
      <c r="CU102" s="60">
        <f t="shared" si="220"/>
        <v>-9.819465939973393E-2</v>
      </c>
      <c r="CV102" s="65">
        <f t="shared" si="236"/>
        <v>3.2094177991113249E-3</v>
      </c>
      <c r="CW102" s="65">
        <f t="shared" si="236"/>
        <v>7.4904276436440487E-3</v>
      </c>
      <c r="CX102" s="65">
        <f t="shared" si="236"/>
        <v>-4.5050062113388689E-2</v>
      </c>
      <c r="CY102" s="65">
        <f t="shared" si="236"/>
        <v>5.5019103800675984E-2</v>
      </c>
      <c r="DA102" s="60">
        <f t="shared" si="221"/>
        <v>-4.1030973467748422E-2</v>
      </c>
      <c r="DB102" s="60">
        <f t="shared" si="222"/>
        <v>-0.10885471280191672</v>
      </c>
      <c r="DC102" s="60">
        <f t="shared" si="223"/>
        <v>2.2953722418255884E-2</v>
      </c>
      <c r="DD102" s="60">
        <f t="shared" si="224"/>
        <v>1.397949673811727E-2</v>
      </c>
      <c r="DE102" s="60">
        <f t="shared" si="225"/>
        <v>-0.47174274252814363</v>
      </c>
      <c r="DF102" s="60">
        <f t="shared" si="226"/>
        <v>1.9121261598460615E-2</v>
      </c>
      <c r="DG102" s="60">
        <f t="shared" si="227"/>
        <v>-6.3761371620055685E-2</v>
      </c>
      <c r="DH102" s="60">
        <f t="shared" si="228"/>
        <v>-4.6460072720936663E-2</v>
      </c>
      <c r="DI102" s="61">
        <f t="shared" si="237"/>
        <v>0.12062751012356476</v>
      </c>
      <c r="DJ102" s="60">
        <f t="shared" si="229"/>
        <v>-9.2076706991609525E-3</v>
      </c>
      <c r="DK102" s="60">
        <f t="shared" si="230"/>
        <v>-5.0925814234666356E-2</v>
      </c>
      <c r="DL102" s="60">
        <f t="shared" si="231"/>
        <v>4.3956672893662008E-2</v>
      </c>
      <c r="DR102" s="34"/>
      <c r="DU102" s="91">
        <f t="shared" si="154"/>
        <v>-6.5511867796778533E-2</v>
      </c>
      <c r="DV102" s="91">
        <f t="shared" ref="DV102:EF102" si="239">(BD102/BD90)-1</f>
        <v>9.4197807842513193E-3</v>
      </c>
      <c r="DW102" s="91">
        <f t="shared" si="239"/>
        <v>1.4627530646500464E-2</v>
      </c>
      <c r="DX102" s="91">
        <f t="shared" si="239"/>
        <v>5.0702504581551677E-2</v>
      </c>
      <c r="DY102" s="91">
        <f t="shared" si="239"/>
        <v>-0.19620080513647931</v>
      </c>
      <c r="DZ102" s="91">
        <f t="shared" si="239"/>
        <v>7.6383988117756374E-2</v>
      </c>
      <c r="EA102" s="91">
        <f t="shared" si="239"/>
        <v>-2.5868931757291103E-2</v>
      </c>
      <c r="EB102" s="91">
        <f t="shared" si="239"/>
        <v>-0.12058507556133991</v>
      </c>
      <c r="EC102" s="91">
        <f t="shared" si="239"/>
        <v>8.4625786667137159E-2</v>
      </c>
      <c r="ED102" s="91">
        <f t="shared" si="239"/>
        <v>-1.6453558964466541E-3</v>
      </c>
      <c r="EE102" s="91">
        <f t="shared" si="239"/>
        <v>-8.3308554710187832E-2</v>
      </c>
      <c r="EF102" s="91">
        <f t="shared" si="239"/>
        <v>8.9084717909550415E-2</v>
      </c>
    </row>
    <row r="103" spans="1:167" s="57" customFormat="1" x14ac:dyDescent="0.25">
      <c r="A103" s="54">
        <f>'[6]SEA Index'!A102</f>
        <v>40269</v>
      </c>
      <c r="B103" s="133">
        <f>'[6]SEA Index'!B102</f>
        <v>58.498630172624878</v>
      </c>
      <c r="C103" s="134">
        <f>'[6]SEA Index'!C102</f>
        <v>100.59801666095636</v>
      </c>
      <c r="D103" s="134">
        <f>'[6]SEA Index'!D102</f>
        <v>82.180024004469672</v>
      </c>
      <c r="E103" s="134">
        <f>'[6]SEA Index'!E102</f>
        <v>134.01721226981562</v>
      </c>
      <c r="F103" s="134">
        <f>'[6]SEA Index'!F102</f>
        <v>113.25599656408343</v>
      </c>
      <c r="G103" s="134">
        <f>'[6]SEA Index'!G102</f>
        <v>107.47102061855162</v>
      </c>
      <c r="H103" s="134">
        <f>'[6]SEA Index'!H102</f>
        <v>94.242867899487536</v>
      </c>
      <c r="I103" s="134">
        <f>'[6]SEA Index'!I102</f>
        <v>150.22181306098261</v>
      </c>
      <c r="J103" s="134">
        <f>'[6]SEA Index'!J102</f>
        <v>108.98199744861716</v>
      </c>
      <c r="K103" s="134">
        <f>'[6]SEA Index'!K102</f>
        <v>115.51642178067441</v>
      </c>
      <c r="L103" s="134">
        <f>'[6]SEA Index'!L102</f>
        <v>94.605203781023476</v>
      </c>
      <c r="M103" s="55"/>
      <c r="N103" s="56">
        <v>40269</v>
      </c>
      <c r="O103" s="136">
        <f>'[2]Final Indices (SA)'!B103</f>
        <v>105.60121109321716</v>
      </c>
      <c r="P103" s="136">
        <f>'[2]Final Indices (SA)'!C103</f>
        <v>83.22171838577593</v>
      </c>
      <c r="Q103" s="136">
        <f>'[2]Final Indices (SA)'!D103</f>
        <v>101.99020689618006</v>
      </c>
      <c r="R103" s="136">
        <f>'[2]Final Indices (SA)'!E103</f>
        <v>110.79918688607169</v>
      </c>
      <c r="S103" s="136">
        <f>'[2]Final Indices (SA)'!F103</f>
        <v>92.837134225716497</v>
      </c>
      <c r="T103" s="136">
        <f>'[2]Final Indices (SA)'!G103</f>
        <v>134.54732786676792</v>
      </c>
      <c r="U103" s="136">
        <f>'[2]Final Indices (SA)'!H103</f>
        <v>110.936432222508</v>
      </c>
      <c r="V103" s="136">
        <f>'[2]Final Indices (SA)'!I103</f>
        <v>95.335940311347571</v>
      </c>
      <c r="W103" s="136">
        <f>'[2]Final Indices (SA)'!J103</f>
        <v>158.21725512217563</v>
      </c>
      <c r="X103" s="136">
        <f>'[2]Final Indices (SA)'!K103</f>
        <v>110.96537878439023</v>
      </c>
      <c r="Y103" s="136">
        <f>'[2]Final Indices (SA)'!L103</f>
        <v>110.34220755408806</v>
      </c>
      <c r="Z103" s="136">
        <f>'[2]Final Indices (SA)'!M103</f>
        <v>100.56476233720146</v>
      </c>
      <c r="AB103" s="56">
        <v>40269</v>
      </c>
      <c r="AC103" s="9">
        <f>'[3]Seasonal Adjustment'!$G102</f>
        <v>103.03957443134337</v>
      </c>
      <c r="AD103" s="43">
        <f>'[8]Final Indices (SA)'!C103</f>
        <v>99.779302672951061</v>
      </c>
      <c r="AE103" s="9">
        <f>'[3]Seasonal Adjustment'!$U102</f>
        <v>125.92901664210027</v>
      </c>
      <c r="AF103" s="9">
        <f>'[3]Final Indices (SA)'!E103</f>
        <v>122.75279789350185</v>
      </c>
      <c r="AG103" s="9">
        <f>'[3]Final Indices (SA)'!F103</f>
        <v>140.68491309010619</v>
      </c>
      <c r="AH103" s="9">
        <f>'[3]Final Indices (SA)'!G103</f>
        <v>115.98787383744862</v>
      </c>
      <c r="AI103" s="9">
        <f>'[3]Final Indices (SA)'!H103</f>
        <v>84.597315542531248</v>
      </c>
      <c r="AJ103" s="9">
        <f>'[3]Final Indices (SA)'!I103</f>
        <v>123.19194346779948</v>
      </c>
      <c r="AK103" s="9">
        <f>'[3]Final Indices (SA)'!J103</f>
        <v>109.71152818210864</v>
      </c>
      <c r="AL103" s="9">
        <f>'[3]Final Indices (SA)'!K103</f>
        <v>104.87433820146802</v>
      </c>
      <c r="AM103" s="9">
        <f>'[3]Final Indices (SA)'!L103</f>
        <v>104.61236758543177</v>
      </c>
      <c r="AN103" s="56">
        <v>40269</v>
      </c>
      <c r="AO103" s="134">
        <f>'[9]Final Indices (SA)'!B103</f>
        <v>104.83073214667718</v>
      </c>
      <c r="AP103" s="134">
        <f>'[9]Final Indices (SA)'!C103</f>
        <v>61.791266001572446</v>
      </c>
      <c r="AQ103" s="134">
        <f>'[9]Final Indices (SA)'!D103</f>
        <v>107.31887249381543</v>
      </c>
      <c r="AR103" s="134">
        <f>'[9]Final Indices (SA)'!E103</f>
        <v>101.87496414090404</v>
      </c>
      <c r="AS103" s="134">
        <f>'[9]Final Indices (SA)'!F103</f>
        <v>82.465574558972889</v>
      </c>
      <c r="AT103" s="134">
        <f>'[9]Final Indices (SA)'!G103</f>
        <v>159.44218041245904</v>
      </c>
      <c r="AU103" s="134">
        <f>'[9]Final Indices (SA)'!H103</f>
        <v>120.87883660467541</v>
      </c>
      <c r="AV103" s="134">
        <f>'[9]Final Indices (SA)'!I103</f>
        <v>98.413476506716108</v>
      </c>
      <c r="AW103" s="134">
        <f>'[9]Final Indices (SA)'!J103</f>
        <v>153.65059399778053</v>
      </c>
      <c r="AX103" s="134">
        <f>'[9]Final Indices (SA)'!K103</f>
        <v>113.44262770356467</v>
      </c>
      <c r="AY103" s="134">
        <f>'[9]Final Indices (SA)'!L103</f>
        <v>103.89155558452757</v>
      </c>
      <c r="AZ103" s="134">
        <f>'[9]Final Indices (SA)'!M103</f>
        <v>109.19330937466445</v>
      </c>
      <c r="BA103" s="34"/>
      <c r="BB103" s="75">
        <v>40269</v>
      </c>
      <c r="BC103" s="137">
        <f>'[5]Final Indices (SA)'!B103</f>
        <v>88.566550586686134</v>
      </c>
      <c r="BD103" s="137">
        <f>'[5]Final Indices (SA)'!C103</f>
        <v>100.25181317576637</v>
      </c>
      <c r="BE103" s="137">
        <f>'[5]Final Indices (SA)'!D103</f>
        <v>99.388320579835479</v>
      </c>
      <c r="BF103" s="137">
        <f>'[5]Final Indices (SA)'!E103</f>
        <v>99.39343352690284</v>
      </c>
      <c r="BG103" s="137">
        <f>'[5]Final Indices (SA)'!F103</f>
        <v>76.766111940350925</v>
      </c>
      <c r="BH103" s="137">
        <f>'[5]Final Indices (SA)'!G103</f>
        <v>137.15568242385007</v>
      </c>
      <c r="BI103" s="137">
        <f>'[5]Final Indices (SA)'!H103</f>
        <v>110.7563189438636</v>
      </c>
      <c r="BJ103" s="137">
        <f>'[5]Final Indices (SA)'!J103</f>
        <v>85.43736540477866</v>
      </c>
      <c r="BK103" s="137">
        <f>'[5]Final Indices (SA)'!I103</f>
        <v>121.53652135917329</v>
      </c>
      <c r="BL103" s="137">
        <f>'[5]Final Indices (SA)'!K103</f>
        <v>105.80284045518052</v>
      </c>
      <c r="BM103" s="137">
        <f>'[5]Final Indices (SA)'!L103</f>
        <v>99.793761264712842</v>
      </c>
      <c r="BN103" s="137">
        <f>'[5]Final Indices (SA)'!M103</f>
        <v>106.02149785148191</v>
      </c>
      <c r="BO103" s="87">
        <v>40269</v>
      </c>
      <c r="BP103" s="59">
        <f t="shared" si="205"/>
        <v>-0.10414202492480618</v>
      </c>
      <c r="BQ103" s="59">
        <f t="shared" si="142"/>
        <v>5.7529037751661072E-2</v>
      </c>
      <c r="BR103" s="59">
        <f t="shared" si="143"/>
        <v>-0.11833993179675018</v>
      </c>
      <c r="BS103" s="59">
        <f t="shared" si="144"/>
        <v>3.0733290853089956E-2</v>
      </c>
      <c r="BT103" s="59">
        <f t="shared" si="145"/>
        <v>7.3684210526316019E-2</v>
      </c>
      <c r="BU103" s="59">
        <f t="shared" si="146"/>
        <v>1.4861086958892988E-2</v>
      </c>
      <c r="BV103" s="59">
        <f t="shared" si="147"/>
        <v>-8.074003976492361E-2</v>
      </c>
      <c r="BW103" s="59">
        <f t="shared" si="148"/>
        <v>8.5716677812193831E-2</v>
      </c>
      <c r="BX103" s="59">
        <f t="shared" si="149"/>
        <v>1.5044980209207637E-2</v>
      </c>
      <c r="BY103" s="59">
        <f t="shared" si="150"/>
        <v>2.482456111990583E-2</v>
      </c>
      <c r="BZ103" s="59">
        <f t="shared" si="151"/>
        <v>-8.4672954332553063E-3</v>
      </c>
      <c r="CB103" s="59">
        <f t="shared" si="206"/>
        <v>-2.6112635405749485E-2</v>
      </c>
      <c r="CC103" s="59">
        <f t="shared" si="207"/>
        <v>0.28997065515076748</v>
      </c>
      <c r="CD103" s="59">
        <f t="shared" si="208"/>
        <v>2.2019725515631583E-2</v>
      </c>
      <c r="CE103" s="59">
        <f t="shared" si="209"/>
        <v>2.6678445229681991E-2</v>
      </c>
      <c r="CF103" s="59">
        <f t="shared" si="210"/>
        <v>-0.2318448044799698</v>
      </c>
      <c r="CG103" s="59">
        <f t="shared" si="211"/>
        <v>3.3614584445233131E-2</v>
      </c>
      <c r="CH103" s="59">
        <f t="shared" si="212"/>
        <v>-1.1858891556244533E-2</v>
      </c>
      <c r="CI103" s="59">
        <f t="shared" si="213"/>
        <v>-6.0614129303645736E-2</v>
      </c>
      <c r="CJ103" s="59">
        <f t="shared" si="235"/>
        <v>6.7323837955922672E-2</v>
      </c>
      <c r="CK103" s="59">
        <f t="shared" si="235"/>
        <v>-1.0633881527426392E-2</v>
      </c>
      <c r="CL103" s="59">
        <f t="shared" si="235"/>
        <v>-3.2862040616994048E-2</v>
      </c>
      <c r="CM103" s="59">
        <f t="shared" si="235"/>
        <v>2.2983441890491285E-2</v>
      </c>
      <c r="CO103" s="59">
        <f t="shared" si="214"/>
        <v>-1.8827979019299335E-2</v>
      </c>
      <c r="CP103" s="59">
        <f t="shared" si="215"/>
        <v>0.10022210804372134</v>
      </c>
      <c r="CQ103" s="59">
        <f t="shared" si="216"/>
        <v>0.12640312347486593</v>
      </c>
      <c r="CR103" s="59">
        <f t="shared" si="217"/>
        <v>0.16294178571056062</v>
      </c>
      <c r="CS103" s="59">
        <f t="shared" si="218"/>
        <v>0.11215835679504504</v>
      </c>
      <c r="CT103" s="59">
        <f t="shared" si="219"/>
        <v>-3.6095416241091027E-2</v>
      </c>
      <c r="CU103" s="59">
        <f t="shared" si="220"/>
        <v>-3.5647497609481271E-2</v>
      </c>
      <c r="CV103" s="59">
        <f t="shared" si="236"/>
        <v>0.33183440615838622</v>
      </c>
      <c r="CW103" s="59">
        <f t="shared" si="236"/>
        <v>9.9524558485500236E-2</v>
      </c>
      <c r="CX103" s="59">
        <f t="shared" si="236"/>
        <v>-2.8023187619556911E-2</v>
      </c>
      <c r="CY103" s="59">
        <f t="shared" si="236"/>
        <v>0.13122509146353312</v>
      </c>
      <c r="DA103" s="60">
        <f t="shared" si="221"/>
        <v>1.2958355312582714E-2</v>
      </c>
      <c r="DB103" s="60">
        <f t="shared" si="222"/>
        <v>-0.11618920265268229</v>
      </c>
      <c r="DC103" s="60">
        <f t="shared" si="223"/>
        <v>3.0400159085555156E-2</v>
      </c>
      <c r="DD103" s="60">
        <f t="shared" si="224"/>
        <v>4.1433891992551208E-2</v>
      </c>
      <c r="DE103" s="60">
        <f t="shared" si="225"/>
        <v>-0.35839109784389134</v>
      </c>
      <c r="DF103" s="60">
        <f t="shared" si="226"/>
        <v>3.0884969888615332E-2</v>
      </c>
      <c r="DG103" s="60">
        <f t="shared" si="227"/>
        <v>-3.3173934185736775E-2</v>
      </c>
      <c r="DH103" s="60">
        <f t="shared" si="228"/>
        <v>-3.3412382611508362E-2</v>
      </c>
      <c r="DI103" s="61">
        <f t="shared" si="237"/>
        <v>0.12041093107616252</v>
      </c>
      <c r="DJ103" s="60">
        <f t="shared" si="229"/>
        <v>7.6911473222553983E-3</v>
      </c>
      <c r="DK103" s="60">
        <f t="shared" si="230"/>
        <v>-4.0253948080473223E-2</v>
      </c>
      <c r="DL103" s="60">
        <f t="shared" si="231"/>
        <v>4.99560225403759E-2</v>
      </c>
      <c r="DR103" s="55"/>
      <c r="DU103" s="106">
        <f t="shared" si="154"/>
        <v>-2.394948889020232E-2</v>
      </c>
      <c r="DV103" s="106">
        <f t="shared" ref="DV103:EF103" si="240">(BD103/BD91)-1</f>
        <v>1.7473900516600693E-2</v>
      </c>
      <c r="DW103" s="106">
        <f t="shared" si="240"/>
        <v>3.0514302940808369E-2</v>
      </c>
      <c r="DX103" s="106">
        <f t="shared" si="240"/>
        <v>3.2914895720074888E-2</v>
      </c>
      <c r="DY103" s="106">
        <f t="shared" si="240"/>
        <v>-0.27744018536191972</v>
      </c>
      <c r="DZ103" s="106">
        <f t="shared" si="240"/>
        <v>6.0379231032158476E-2</v>
      </c>
      <c r="EA103" s="106">
        <f t="shared" si="240"/>
        <v>-5.3324462452598587E-3</v>
      </c>
      <c r="EB103" s="106">
        <f t="shared" si="240"/>
        <v>-9.5504922624005562E-2</v>
      </c>
      <c r="EC103" s="106">
        <f t="shared" si="240"/>
        <v>0.11784960236258413</v>
      </c>
      <c r="ED103" s="106">
        <f t="shared" si="240"/>
        <v>1.1281367807898679E-2</v>
      </c>
      <c r="EE103" s="106">
        <f t="shared" si="240"/>
        <v>-8.7895972425525604E-2</v>
      </c>
      <c r="EF103" s="106">
        <f t="shared" si="240"/>
        <v>0.10873468073281423</v>
      </c>
    </row>
    <row r="104" spans="1:167" s="33" customFormat="1" x14ac:dyDescent="0.25">
      <c r="A104" s="54">
        <f>'[6]SEA Index'!A103</f>
        <v>40299</v>
      </c>
      <c r="B104" s="133">
        <f>'[6]SEA Index'!B103</f>
        <v>61.794550033955346</v>
      </c>
      <c r="C104" s="134">
        <f>'[6]SEA Index'!C103</f>
        <v>100.69466114391069</v>
      </c>
      <c r="D104" s="134">
        <f>'[6]SEA Index'!D103</f>
        <v>70.415109443534803</v>
      </c>
      <c r="E104" s="134">
        <f>'[6]SEA Index'!E103</f>
        <v>133.42366939608496</v>
      </c>
      <c r="F104" s="134">
        <f>'[6]SEA Index'!F103</f>
        <v>114.19723491044726</v>
      </c>
      <c r="G104" s="134">
        <f>'[6]SEA Index'!G103</f>
        <v>104.70600567741171</v>
      </c>
      <c r="H104" s="134">
        <f>'[6]SEA Index'!H103</f>
        <v>95.526789883740008</v>
      </c>
      <c r="I104" s="134">
        <f>'[6]SEA Index'!I103</f>
        <v>152.54084497959514</v>
      </c>
      <c r="J104" s="134">
        <f>'[6]SEA Index'!J103</f>
        <v>109.00475969106046</v>
      </c>
      <c r="K104" s="134">
        <f>'[6]SEA Index'!K103</f>
        <v>114.96219497455468</v>
      </c>
      <c r="L104" s="134">
        <f>'[6]SEA Index'!L103</f>
        <v>95.081145313776332</v>
      </c>
      <c r="M104" s="55"/>
      <c r="N104" s="56">
        <v>40299</v>
      </c>
      <c r="O104" s="136">
        <f>'[2]Final Indices (SA)'!B104</f>
        <v>103.66217681863274</v>
      </c>
      <c r="P104" s="136">
        <f>'[2]Final Indices (SA)'!C104</f>
        <v>83.928560375840675</v>
      </c>
      <c r="Q104" s="136">
        <f>'[2]Final Indices (SA)'!D104</f>
        <v>101.96925371204436</v>
      </c>
      <c r="R104" s="136">
        <f>'[2]Final Indices (SA)'!E104</f>
        <v>111.25748337937637</v>
      </c>
      <c r="S104" s="136">
        <f>'[2]Final Indices (SA)'!F104</f>
        <v>92.416860890772796</v>
      </c>
      <c r="T104" s="136">
        <f>'[2]Final Indices (SA)'!G104</f>
        <v>135.5981768830072</v>
      </c>
      <c r="U104" s="136">
        <f>'[2]Final Indices (SA)'!H104</f>
        <v>111.29102566514382</v>
      </c>
      <c r="V104" s="136">
        <f>'[2]Final Indices (SA)'!I104</f>
        <v>95.760150096499032</v>
      </c>
      <c r="W104" s="136">
        <f>'[2]Final Indices (SA)'!J104</f>
        <v>163.31321047338736</v>
      </c>
      <c r="X104" s="136">
        <f>'[2]Final Indices (SA)'!K104</f>
        <v>111.72338319124434</v>
      </c>
      <c r="Y104" s="136">
        <f>'[2]Final Indices (SA)'!L104</f>
        <v>111.78887009169087</v>
      </c>
      <c r="Z104" s="136">
        <f>'[2]Final Indices (SA)'!M104</f>
        <v>99.941419123037193</v>
      </c>
      <c r="AB104" s="56">
        <v>40299</v>
      </c>
      <c r="AC104" s="9">
        <f>'[3]Seasonal Adjustment'!$G103</f>
        <v>101.88305652580939</v>
      </c>
      <c r="AD104" s="43">
        <f>'[8]Final Indices (SA)'!C104</f>
        <v>100.28192929841696</v>
      </c>
      <c r="AE104" s="9">
        <f>'[3]Seasonal Adjustment'!$U103</f>
        <v>123.70316189480809</v>
      </c>
      <c r="AF104" s="9">
        <f>'[3]Final Indices (SA)'!E104</f>
        <v>126.00742256758404</v>
      </c>
      <c r="AG104" s="9">
        <f>'[3]Final Indices (SA)'!F104</f>
        <v>142.99796063219421</v>
      </c>
      <c r="AH104" s="9">
        <f>'[3]Final Indices (SA)'!G104</f>
        <v>115.57385033519934</v>
      </c>
      <c r="AI104" s="9">
        <f>'[3]Final Indices (SA)'!H104</f>
        <v>86.127521846694052</v>
      </c>
      <c r="AJ104" s="9">
        <f>'[3]Final Indices (SA)'!I104</f>
        <v>127.44694197931305</v>
      </c>
      <c r="AK104" s="9">
        <f>'[3]Final Indices (SA)'!J104</f>
        <v>111.20001347684834</v>
      </c>
      <c r="AL104" s="9">
        <f>'[3]Final Indices (SA)'!K104</f>
        <v>105.22848705932381</v>
      </c>
      <c r="AM104" s="9">
        <f>'[3]Final Indices (SA)'!L104</f>
        <v>105.67481922852127</v>
      </c>
      <c r="AN104" s="56">
        <v>40299</v>
      </c>
      <c r="AO104" s="134">
        <f>'[9]Final Indices (SA)'!B104</f>
        <v>105.76792480393001</v>
      </c>
      <c r="AP104" s="134">
        <f>'[9]Final Indices (SA)'!C104</f>
        <v>64.778510410018455</v>
      </c>
      <c r="AQ104" s="134">
        <f>'[9]Final Indices (SA)'!D104</f>
        <v>109.0478897973378</v>
      </c>
      <c r="AR104" s="134">
        <f>'[9]Final Indices (SA)'!E104</f>
        <v>102.60364308442946</v>
      </c>
      <c r="AS104" s="134">
        <f>'[9]Final Indices (SA)'!F104</f>
        <v>76.027009463532565</v>
      </c>
      <c r="AT104" s="134">
        <f>'[9]Final Indices (SA)'!G104</f>
        <v>164.53493465140741</v>
      </c>
      <c r="AU104" s="134">
        <f>'[9]Final Indices (SA)'!H104</f>
        <v>119.74286455760175</v>
      </c>
      <c r="AV104" s="134">
        <f>'[9]Final Indices (SA)'!I104</f>
        <v>99.127812978385805</v>
      </c>
      <c r="AW104" s="134">
        <f>'[9]Final Indices (SA)'!J104</f>
        <v>156.05196350818781</v>
      </c>
      <c r="AX104" s="134">
        <f>'[9]Final Indices (SA)'!K104</f>
        <v>114.96190200422336</v>
      </c>
      <c r="AY104" s="134">
        <f>'[9]Final Indices (SA)'!L104</f>
        <v>106.24699941995794</v>
      </c>
      <c r="AZ104" s="134">
        <f>'[9]Final Indices (SA)'!M104</f>
        <v>108.20249290035797</v>
      </c>
      <c r="BA104" s="34"/>
      <c r="BB104" s="75">
        <v>40299</v>
      </c>
      <c r="BC104" s="137">
        <f>'[5]Final Indices (SA)'!B104</f>
        <v>89.878146639837723</v>
      </c>
      <c r="BD104" s="137">
        <f>'[5]Final Indices (SA)'!C104</f>
        <v>99.967268778366886</v>
      </c>
      <c r="BE104" s="137">
        <f>'[5]Final Indices (SA)'!D104</f>
        <v>99.492175008003088</v>
      </c>
      <c r="BF104" s="137">
        <f>'[5]Final Indices (SA)'!E104</f>
        <v>99.119578779641259</v>
      </c>
      <c r="BG104" s="137">
        <f>'[5]Final Indices (SA)'!F104</f>
        <v>73.886100313496939</v>
      </c>
      <c r="BH104" s="137">
        <f>'[5]Final Indices (SA)'!G104</f>
        <v>136.79786974888989</v>
      </c>
      <c r="BI104" s="137">
        <f>'[5]Final Indices (SA)'!H104</f>
        <v>110.76376950359538</v>
      </c>
      <c r="BJ104" s="137">
        <f>'[5]Final Indices (SA)'!J104</f>
        <v>90.349866581614464</v>
      </c>
      <c r="BK104" s="137">
        <f>'[5]Final Indices (SA)'!I104</f>
        <v>123.01632590749712</v>
      </c>
      <c r="BL104" s="137">
        <f>'[5]Final Indices (SA)'!K104</f>
        <v>106.93986274054339</v>
      </c>
      <c r="BM104" s="137">
        <f>'[5]Final Indices (SA)'!L104</f>
        <v>100.12152053922426</v>
      </c>
      <c r="BN104" s="137">
        <f>'[5]Final Indices (SA)'!M104</f>
        <v>106.81006657169966</v>
      </c>
      <c r="BO104" s="84">
        <v>40299</v>
      </c>
      <c r="BP104" s="59">
        <f t="shared" si="205"/>
        <v>-0.10233232870166942</v>
      </c>
      <c r="BQ104" s="59">
        <f t="shared" si="142"/>
        <v>6.9650186435948225E-2</v>
      </c>
      <c r="BR104" s="59">
        <f t="shared" si="143"/>
        <v>-0.232049022053059</v>
      </c>
      <c r="BS104" s="59">
        <f t="shared" si="144"/>
        <v>2.4230291060071796E-2</v>
      </c>
      <c r="BT104" s="59">
        <f t="shared" si="145"/>
        <v>8.3042930229109579E-2</v>
      </c>
      <c r="BU104" s="59">
        <f t="shared" si="146"/>
        <v>4.1931000632170923E-2</v>
      </c>
      <c r="BV104" s="59">
        <f t="shared" si="147"/>
        <v>-5.1417924804208592E-2</v>
      </c>
      <c r="BW104" s="59">
        <f t="shared" si="148"/>
        <v>0.12306401095215946</v>
      </c>
      <c r="BX104" s="59">
        <f t="shared" si="149"/>
        <v>3.5314685836894677E-2</v>
      </c>
      <c r="BY104" s="59">
        <f t="shared" si="150"/>
        <v>5.3192768437275273E-2</v>
      </c>
      <c r="BZ104" s="59">
        <f t="shared" si="151"/>
        <v>-1.5907805878765169E-2</v>
      </c>
      <c r="CB104" s="59">
        <f t="shared" si="206"/>
        <v>-4.2611578445161058E-2</v>
      </c>
      <c r="CC104" s="59">
        <f t="shared" si="207"/>
        <v>0.20317652807353537</v>
      </c>
      <c r="CD104" s="59">
        <f t="shared" si="208"/>
        <v>3.7340493873462499E-2</v>
      </c>
      <c r="CE104" s="59">
        <f t="shared" si="209"/>
        <v>2.971715001790165E-2</v>
      </c>
      <c r="CF104" s="59">
        <f t="shared" si="210"/>
        <v>-0.18290935128916852</v>
      </c>
      <c r="CG104" s="59">
        <f t="shared" si="211"/>
        <v>4.2804429095926189E-2</v>
      </c>
      <c r="CH104" s="59">
        <f t="shared" si="212"/>
        <v>9.8887311060080751E-3</v>
      </c>
      <c r="CI104" s="59">
        <f t="shared" si="213"/>
        <v>-5.5013316703399706E-2</v>
      </c>
      <c r="CJ104" s="59">
        <f t="shared" si="235"/>
        <v>0.12881059678163131</v>
      </c>
      <c r="CK104" s="59">
        <f t="shared" si="235"/>
        <v>8.5240363735092917E-3</v>
      </c>
      <c r="CL104" s="59">
        <f t="shared" si="235"/>
        <v>-1.6233384509998783E-2</v>
      </c>
      <c r="CM104" s="59">
        <f t="shared" si="235"/>
        <v>2.5165949416952715E-2</v>
      </c>
      <c r="CO104" s="59">
        <f t="shared" si="214"/>
        <v>-2.5701818849679481E-2</v>
      </c>
      <c r="CP104" s="59">
        <f t="shared" si="215"/>
        <v>0.12604383726544222</v>
      </c>
      <c r="CQ104" s="59">
        <f t="shared" si="216"/>
        <v>0.12272055199605725</v>
      </c>
      <c r="CR104" s="59">
        <f t="shared" si="217"/>
        <v>0.20826443905280279</v>
      </c>
      <c r="CS104" s="59">
        <f t="shared" si="218"/>
        <v>0.10997240803041097</v>
      </c>
      <c r="CT104" s="59">
        <f t="shared" si="219"/>
        <v>-1.5838470414757833E-2</v>
      </c>
      <c r="CU104" s="59">
        <f t="shared" si="220"/>
        <v>-8.1988715704899295E-3</v>
      </c>
      <c r="CV104" s="59">
        <f t="shared" si="236"/>
        <v>0.38157135299286971</v>
      </c>
      <c r="CW104" s="59">
        <f t="shared" si="236"/>
        <v>0.12615012614473686</v>
      </c>
      <c r="CX104" s="59">
        <f t="shared" si="236"/>
        <v>-1.5142274950242007E-2</v>
      </c>
      <c r="CY104" s="59">
        <f t="shared" si="236"/>
        <v>0.14346478430459619</v>
      </c>
      <c r="DA104" s="60">
        <f t="shared" si="221"/>
        <v>1.4389399988405494E-2</v>
      </c>
      <c r="DB104" s="60">
        <f t="shared" si="222"/>
        <v>-7.2161955564179925E-2</v>
      </c>
      <c r="DC104" s="60">
        <f t="shared" si="223"/>
        <v>5.4575426784084557E-2</v>
      </c>
      <c r="DD104" s="60">
        <f t="shared" si="224"/>
        <v>7.1394114809455012E-2</v>
      </c>
      <c r="DE104" s="60">
        <f t="shared" si="225"/>
        <v>-0.39412295549572895</v>
      </c>
      <c r="DF104" s="60">
        <f t="shared" si="226"/>
        <v>3.7458145141495036E-2</v>
      </c>
      <c r="DG104" s="60">
        <f t="shared" si="227"/>
        <v>-1.5502232045714215E-2</v>
      </c>
      <c r="DH104" s="60">
        <f t="shared" si="228"/>
        <v>4.1784888531328779E-3</v>
      </c>
      <c r="DI104" s="61">
        <f t="shared" si="237"/>
        <v>0.1779098425489205</v>
      </c>
      <c r="DJ104" s="60">
        <f t="shared" si="229"/>
        <v>3.7292140975130339E-2</v>
      </c>
      <c r="DK104" s="60">
        <f t="shared" si="230"/>
        <v>1.3644003718253916E-2</v>
      </c>
      <c r="DL104" s="60">
        <f t="shared" si="231"/>
        <v>2.3329825037321061E-2</v>
      </c>
      <c r="DR104" s="34"/>
      <c r="DU104" s="106">
        <f t="shared" si="154"/>
        <v>-2.8983589045775138E-2</v>
      </c>
      <c r="DV104" s="106">
        <f t="shared" ref="DV104:EF104" si="241">(BD104/BD92)-1</f>
        <v>-4.31100418584629E-4</v>
      </c>
      <c r="DW104" s="106">
        <f t="shared" si="241"/>
        <v>4.8140517723387344E-2</v>
      </c>
      <c r="DX104" s="106">
        <f t="shared" si="241"/>
        <v>1.8013584014174633E-2</v>
      </c>
      <c r="DY104" s="106">
        <f t="shared" si="241"/>
        <v>-0.28671576296549495</v>
      </c>
      <c r="DZ104" s="106">
        <f t="shared" si="241"/>
        <v>5.6679644468069279E-2</v>
      </c>
      <c r="EA104" s="106">
        <f t="shared" si="241"/>
        <v>2.3997392647291393E-2</v>
      </c>
      <c r="EB104" s="106">
        <f t="shared" si="241"/>
        <v>-1.0769650254114582E-2</v>
      </c>
      <c r="EC104" s="106">
        <f t="shared" si="241"/>
        <v>0.15438474135050995</v>
      </c>
      <c r="ED104" s="106">
        <f t="shared" si="241"/>
        <v>3.9038596125051006E-2</v>
      </c>
      <c r="EE104" s="106">
        <f t="shared" si="241"/>
        <v>-6.5094025890329643E-2</v>
      </c>
      <c r="EF104" s="106">
        <f t="shared" si="241"/>
        <v>0.11138298919797607</v>
      </c>
    </row>
    <row r="105" spans="1:167" s="33" customFormat="1" x14ac:dyDescent="0.25">
      <c r="A105" s="54">
        <f>'[6]SEA Index'!A104</f>
        <v>40330</v>
      </c>
      <c r="B105" s="133">
        <f>'[6]SEA Index'!B104</f>
        <v>62.931393931688383</v>
      </c>
      <c r="C105" s="134">
        <f>'[6]SEA Index'!C104</f>
        <v>101.28747318085499</v>
      </c>
      <c r="D105" s="134">
        <f>'[6]SEA Index'!D104</f>
        <v>69.0995181895304</v>
      </c>
      <c r="E105" s="134">
        <f>'[6]SEA Index'!E104</f>
        <v>135.92405450645188</v>
      </c>
      <c r="F105" s="134">
        <f>'[6]SEA Index'!F104</f>
        <v>113.17290339864238</v>
      </c>
      <c r="G105" s="134">
        <f>'[6]SEA Index'!G104</f>
        <v>105.17276157269043</v>
      </c>
      <c r="H105" s="134">
        <f>'[6]SEA Index'!H104</f>
        <v>92.952882940957863</v>
      </c>
      <c r="I105" s="134">
        <f>'[6]SEA Index'!I104</f>
        <v>158.09855068142116</v>
      </c>
      <c r="J105" s="134">
        <f>'[6]SEA Index'!J104</f>
        <v>109.42953246831546</v>
      </c>
      <c r="K105" s="134">
        <f>'[6]SEA Index'!K104</f>
        <v>115.86492149903231</v>
      </c>
      <c r="L105" s="134">
        <f>'[6]SEA Index'!L104</f>
        <v>94.707977396389794</v>
      </c>
      <c r="M105" s="55"/>
      <c r="N105" s="56">
        <v>40330</v>
      </c>
      <c r="O105" s="136">
        <f>'[2]Final Indices (SA)'!B105</f>
        <v>104.15716167979326</v>
      </c>
      <c r="P105" s="136">
        <f>'[2]Final Indices (SA)'!C105</f>
        <v>86.001817160638907</v>
      </c>
      <c r="Q105" s="136">
        <f>'[2]Final Indices (SA)'!D105</f>
        <v>102.7212830972141</v>
      </c>
      <c r="R105" s="136">
        <f>'[2]Final Indices (SA)'!E105</f>
        <v>109.88334125755424</v>
      </c>
      <c r="S105" s="136">
        <f>'[2]Final Indices (SA)'!F105</f>
        <v>90.008557795743712</v>
      </c>
      <c r="T105" s="136">
        <f>'[2]Final Indices (SA)'!G105</f>
        <v>137.14564862789743</v>
      </c>
      <c r="U105" s="136">
        <f>'[2]Final Indices (SA)'!H105</f>
        <v>111.3833763862802</v>
      </c>
      <c r="V105" s="136">
        <f>'[2]Final Indices (SA)'!I105</f>
        <v>97.704110919200104</v>
      </c>
      <c r="W105" s="136">
        <f>'[2]Final Indices (SA)'!J105</f>
        <v>170.72294138920003</v>
      </c>
      <c r="X105" s="136">
        <f>'[2]Final Indices (SA)'!K105</f>
        <v>113.36915486954491</v>
      </c>
      <c r="Y105" s="136">
        <f>'[2]Final Indices (SA)'!L105</f>
        <v>113.49916280339446</v>
      </c>
      <c r="Z105" s="136">
        <f>'[2]Final Indices (SA)'!M105</f>
        <v>99.885454719983485</v>
      </c>
      <c r="AB105" s="56">
        <v>40330</v>
      </c>
      <c r="AC105" s="9">
        <f>'[3]Seasonal Adjustment'!$G104</f>
        <v>103.30650482838544</v>
      </c>
      <c r="AD105" s="43">
        <f>'[8]Final Indices (SA)'!C105</f>
        <v>101.77073007404712</v>
      </c>
      <c r="AE105" s="9">
        <f>'[3]Seasonal Adjustment'!$U104</f>
        <v>123.97169106187468</v>
      </c>
      <c r="AF105" s="9">
        <f>'[3]Final Indices (SA)'!E105</f>
        <v>133.23980227738716</v>
      </c>
      <c r="AG105" s="9">
        <f>'[3]Final Indices (SA)'!F105</f>
        <v>146.19616381209423</v>
      </c>
      <c r="AH105" s="9">
        <f>'[3]Final Indices (SA)'!G105</f>
        <v>116.25511898376402</v>
      </c>
      <c r="AI105" s="9">
        <f>'[3]Final Indices (SA)'!H105</f>
        <v>86.769679255042689</v>
      </c>
      <c r="AJ105" s="9">
        <f>'[3]Final Indices (SA)'!I105</f>
        <v>132.55707269340263</v>
      </c>
      <c r="AK105" s="9">
        <f>'[3]Final Indices (SA)'!J105</f>
        <v>112.98587242925151</v>
      </c>
      <c r="AL105" s="9">
        <f>'[3]Final Indices (SA)'!K105</f>
        <v>104.33698244156018</v>
      </c>
      <c r="AM105" s="9">
        <f>'[3]Final Indices (SA)'!L105</f>
        <v>108.28938098965592</v>
      </c>
      <c r="AN105" s="56">
        <v>40330</v>
      </c>
      <c r="AO105" s="134">
        <f>'[9]Final Indices (SA)'!B105</f>
        <v>109.98776805843123</v>
      </c>
      <c r="AP105" s="134">
        <f>'[9]Final Indices (SA)'!C105</f>
        <v>65.517540970851059</v>
      </c>
      <c r="AQ105" s="134">
        <f>'[9]Final Indices (SA)'!D105</f>
        <v>109.32515998579208</v>
      </c>
      <c r="AR105" s="134">
        <f>'[9]Final Indices (SA)'!E105</f>
        <v>102.540678773761</v>
      </c>
      <c r="AS105" s="134">
        <f>'[9]Final Indices (SA)'!F105</f>
        <v>78.843702216558853</v>
      </c>
      <c r="AT105" s="134">
        <f>'[9]Final Indices (SA)'!G105</f>
        <v>165.06945731322702</v>
      </c>
      <c r="AU105" s="134">
        <f>'[9]Final Indices (SA)'!H105</f>
        <v>120.31382572495417</v>
      </c>
      <c r="AV105" s="134">
        <f>'[9]Final Indices (SA)'!I105</f>
        <v>100.92195422920037</v>
      </c>
      <c r="AW105" s="134">
        <f>'[9]Final Indices (SA)'!J105</f>
        <v>157.41142175660613</v>
      </c>
      <c r="AX105" s="134">
        <f>'[9]Final Indices (SA)'!K105</f>
        <v>116.10330184912709</v>
      </c>
      <c r="AY105" s="134">
        <f>'[9]Final Indices (SA)'!L105</f>
        <v>108.30467821756713</v>
      </c>
      <c r="AZ105" s="134">
        <f>'[9]Final Indices (SA)'!M105</f>
        <v>107.20063413686873</v>
      </c>
      <c r="BA105" s="34"/>
      <c r="BB105" s="75">
        <v>40330</v>
      </c>
      <c r="BC105" s="137">
        <f>'[5]Final Indices (SA)'!B105</f>
        <v>90.968362939757142</v>
      </c>
      <c r="BD105" s="137">
        <f>'[5]Final Indices (SA)'!C105</f>
        <v>95.846327330964641</v>
      </c>
      <c r="BE105" s="137">
        <f>'[5]Final Indices (SA)'!D105</f>
        <v>100.28471396703164</v>
      </c>
      <c r="BF105" s="137">
        <f>'[5]Final Indices (SA)'!E105</f>
        <v>98.777188682061578</v>
      </c>
      <c r="BG105" s="137">
        <f>'[5]Final Indices (SA)'!F105</f>
        <v>80.297182042852072</v>
      </c>
      <c r="BH105" s="137">
        <f>'[5]Final Indices (SA)'!G105</f>
        <v>136.83692903236312</v>
      </c>
      <c r="BI105" s="137">
        <f>'[5]Final Indices (SA)'!H105</f>
        <v>111.23813547642297</v>
      </c>
      <c r="BJ105" s="137">
        <f>'[5]Final Indices (SA)'!J105</f>
        <v>92.6327276540067</v>
      </c>
      <c r="BK105" s="137">
        <f>'[5]Final Indices (SA)'!I105</f>
        <v>131.50731114309772</v>
      </c>
      <c r="BL105" s="137">
        <f>'[5]Final Indices (SA)'!K105</f>
        <v>109.01463380344316</v>
      </c>
      <c r="BM105" s="137">
        <f>'[5]Final Indices (SA)'!L105</f>
        <v>100.86174201375958</v>
      </c>
      <c r="BN105" s="137">
        <f>'[5]Final Indices (SA)'!M105</f>
        <v>108.083235156271</v>
      </c>
      <c r="BO105" s="84">
        <v>40330</v>
      </c>
      <c r="BP105" s="59">
        <f t="shared" si="205"/>
        <v>-7.1028046268457601E-2</v>
      </c>
      <c r="BQ105" s="59">
        <f t="shared" si="142"/>
        <v>8.5945870826617199E-2</v>
      </c>
      <c r="BR105" s="59">
        <f t="shared" si="143"/>
        <v>-0.20048565393508877</v>
      </c>
      <c r="BS105" s="59">
        <f t="shared" si="144"/>
        <v>4.6369396454817968E-2</v>
      </c>
      <c r="BT105" s="59">
        <f t="shared" si="145"/>
        <v>6.496375560925105E-2</v>
      </c>
      <c r="BU105" s="59">
        <f t="shared" si="146"/>
        <v>6.6602907987176607E-2</v>
      </c>
      <c r="BV105" s="59">
        <f t="shared" si="147"/>
        <v>-2.8721641904181694E-2</v>
      </c>
      <c r="BW105" s="59">
        <f t="shared" si="148"/>
        <v>9.6428295831273214E-2</v>
      </c>
      <c r="BX105" s="59">
        <f t="shared" si="149"/>
        <v>4.5109986251938849E-2</v>
      </c>
      <c r="BY105" s="59">
        <f t="shared" si="150"/>
        <v>5.2552698235238893E-2</v>
      </c>
      <c r="BZ105" s="59">
        <f t="shared" si="151"/>
        <v>-5.9930303019897213E-3</v>
      </c>
      <c r="CB105" s="59">
        <f t="shared" si="206"/>
        <v>-2.9015279465479438E-2</v>
      </c>
      <c r="CC105" s="59">
        <f t="shared" si="207"/>
        <v>0.12683668331192721</v>
      </c>
      <c r="CD105" s="59">
        <f t="shared" si="208"/>
        <v>5.4899620589246245E-2</v>
      </c>
      <c r="CE105" s="59">
        <f t="shared" si="209"/>
        <v>3.1984449549390614E-2</v>
      </c>
      <c r="CF105" s="59">
        <f t="shared" si="210"/>
        <v>-0.15371773347563389</v>
      </c>
      <c r="CG105" s="59">
        <f t="shared" si="211"/>
        <v>5.203611438637834E-2</v>
      </c>
      <c r="CH105" s="59">
        <f t="shared" si="212"/>
        <v>2.7195489646968385E-2</v>
      </c>
      <c r="CI105" s="59">
        <f t="shared" si="213"/>
        <v>-1.8076713712480985E-2</v>
      </c>
      <c r="CJ105" s="59">
        <f t="shared" si="235"/>
        <v>0.10837254301417509</v>
      </c>
      <c r="CK105" s="59">
        <f t="shared" si="235"/>
        <v>2.635868885431436E-2</v>
      </c>
      <c r="CL105" s="59">
        <f t="shared" si="235"/>
        <v>8.830192163356898E-3</v>
      </c>
      <c r="CM105" s="59">
        <f t="shared" si="235"/>
        <v>1.7375071471016357E-2</v>
      </c>
      <c r="CO105" s="59">
        <f t="shared" si="214"/>
        <v>-1.4570558369710662E-2</v>
      </c>
      <c r="CP105" s="59">
        <f t="shared" si="215"/>
        <v>0.14731271683840785</v>
      </c>
      <c r="CQ105" s="59">
        <f t="shared" si="216"/>
        <v>8.2160689968225009E-2</v>
      </c>
      <c r="CR105" s="59">
        <f t="shared" si="217"/>
        <v>0.25980879053494688</v>
      </c>
      <c r="CS105" s="59">
        <f t="shared" si="218"/>
        <v>0.13178064832900294</v>
      </c>
      <c r="CT105" s="59">
        <f t="shared" si="219"/>
        <v>-2.9135406329833247E-3</v>
      </c>
      <c r="CU105" s="59">
        <f t="shared" si="220"/>
        <v>3.3060609816063291E-2</v>
      </c>
      <c r="CV105" s="59">
        <f t="shared" si="236"/>
        <v>0.40468295227835016</v>
      </c>
      <c r="CW105" s="59">
        <f t="shared" si="236"/>
        <v>0.15158376605346802</v>
      </c>
      <c r="CX105" s="59">
        <f t="shared" si="236"/>
        <v>-2.3392723193407572E-2</v>
      </c>
      <c r="CY105" s="59">
        <f t="shared" si="236"/>
        <v>0.17916770988951769</v>
      </c>
      <c r="DA105" s="60">
        <f t="shared" si="221"/>
        <v>6.589420028269144E-2</v>
      </c>
      <c r="DB105" s="60">
        <f t="shared" si="222"/>
        <v>-6.6674189705553277E-2</v>
      </c>
      <c r="DC105" s="60">
        <f t="shared" si="223"/>
        <v>7.0914749734977134E-2</v>
      </c>
      <c r="DD105" s="60">
        <f t="shared" si="224"/>
        <v>7.2659524918490925E-2</v>
      </c>
      <c r="DE105" s="60">
        <f t="shared" si="225"/>
        <v>-0.31151611653601274</v>
      </c>
      <c r="DF105" s="60">
        <f t="shared" si="226"/>
        <v>3.7637865081769251E-2</v>
      </c>
      <c r="DG105" s="60">
        <f t="shared" si="227"/>
        <v>-7.0633629912837392E-3</v>
      </c>
      <c r="DH105" s="60">
        <f t="shared" si="228"/>
        <v>4.8083633380044288E-2</v>
      </c>
      <c r="DI105" s="61">
        <f t="shared" si="237"/>
        <v>8.037019856840022E-2</v>
      </c>
      <c r="DJ105" s="60">
        <f t="shared" si="229"/>
        <v>3.5146578045945454E-2</v>
      </c>
      <c r="DK105" s="60">
        <f t="shared" si="230"/>
        <v>5.576826383483402E-2</v>
      </c>
      <c r="DL105" s="60">
        <f t="shared" si="231"/>
        <v>-1.9532397871086737E-2</v>
      </c>
      <c r="DR105" s="34"/>
      <c r="DU105" s="106">
        <f t="shared" si="154"/>
        <v>-2.6631491245918459E-2</v>
      </c>
      <c r="DV105" s="106">
        <f t="shared" ref="DV105:EF105" si="242">(BD105/BD93)-1</f>
        <v>-5.4881898048292688E-2</v>
      </c>
      <c r="DW105" s="106">
        <f t="shared" si="242"/>
        <v>6.4971021276732266E-2</v>
      </c>
      <c r="DX105" s="106">
        <f t="shared" si="242"/>
        <v>6.2582969846387559E-3</v>
      </c>
      <c r="DY105" s="106">
        <f t="shared" si="242"/>
        <v>-0.2577115866173062</v>
      </c>
      <c r="DZ105" s="106">
        <f t="shared" si="242"/>
        <v>5.6778232527095573E-2</v>
      </c>
      <c r="EA105" s="106">
        <f t="shared" si="242"/>
        <v>3.9244950256448474E-2</v>
      </c>
      <c r="EB105" s="106">
        <f t="shared" si="242"/>
        <v>4.4731796746300567E-2</v>
      </c>
      <c r="EC105" s="106">
        <f t="shared" si="242"/>
        <v>0.14073933154070239</v>
      </c>
      <c r="ED105" s="106">
        <f t="shared" si="242"/>
        <v>5.3405593392468864E-2</v>
      </c>
      <c r="EE105" s="106">
        <f t="shared" si="242"/>
        <v>-2.4131196054641757E-2</v>
      </c>
      <c r="EF105" s="106">
        <f t="shared" si="242"/>
        <v>7.9454112206103877E-2</v>
      </c>
    </row>
    <row r="106" spans="1:167" s="33" customFormat="1" x14ac:dyDescent="0.25">
      <c r="A106" s="54">
        <f>'[6]SEA Index'!A105</f>
        <v>40360</v>
      </c>
      <c r="B106" s="133">
        <f>'[6]SEA Index'!B105</f>
        <v>65.27921508992398</v>
      </c>
      <c r="C106" s="134">
        <f>'[6]SEA Index'!C105</f>
        <v>100.88922053460108</v>
      </c>
      <c r="D106" s="134">
        <f>'[6]SEA Index'!D105</f>
        <v>66.429469825959984</v>
      </c>
      <c r="E106" s="134">
        <f>'[6]SEA Index'!E105</f>
        <v>137.28670866864746</v>
      </c>
      <c r="F106" s="134">
        <f>'[6]SEA Index'!F105</f>
        <v>113.29604945612442</v>
      </c>
      <c r="G106" s="134">
        <f>'[6]SEA Index'!G105</f>
        <v>106.28178813535914</v>
      </c>
      <c r="H106" s="134">
        <f>'[6]SEA Index'!H105</f>
        <v>90.622148958774943</v>
      </c>
      <c r="I106" s="134">
        <f>'[6]SEA Index'!I105</f>
        <v>157.08030366906962</v>
      </c>
      <c r="J106" s="134">
        <f>'[6]SEA Index'!J105</f>
        <v>109.03050363887468</v>
      </c>
      <c r="K106" s="134">
        <f>'[6]SEA Index'!K105</f>
        <v>115.11689359003745</v>
      </c>
      <c r="L106" s="134">
        <f>'[6]SEA Index'!L105</f>
        <v>94.975796919543924</v>
      </c>
      <c r="M106" s="55"/>
      <c r="N106" s="56">
        <v>40360</v>
      </c>
      <c r="O106" s="136">
        <f>'[2]Final Indices (SA)'!B106</f>
        <v>104.57653132290642</v>
      </c>
      <c r="P106" s="136">
        <f>'[2]Final Indices (SA)'!C106</f>
        <v>89.479231791673072</v>
      </c>
      <c r="Q106" s="136">
        <f>'[2]Final Indices (SA)'!D106</f>
        <v>102.79925742982689</v>
      </c>
      <c r="R106" s="136">
        <f>'[2]Final Indices (SA)'!E106</f>
        <v>108.29618284281713</v>
      </c>
      <c r="S106" s="136">
        <f>'[2]Final Indices (SA)'!F106</f>
        <v>91.211535261874587</v>
      </c>
      <c r="T106" s="136">
        <f>'[2]Final Indices (SA)'!G106</f>
        <v>139.13394413466204</v>
      </c>
      <c r="U106" s="136">
        <f>'[2]Final Indices (SA)'!H106</f>
        <v>111.27010032683192</v>
      </c>
      <c r="V106" s="136">
        <f>'[2]Final Indices (SA)'!I106</f>
        <v>99.021917249127227</v>
      </c>
      <c r="W106" s="136">
        <f>'[2]Final Indices (SA)'!J106</f>
        <v>170.81560921708635</v>
      </c>
      <c r="X106" s="136">
        <f>'[2]Final Indices (SA)'!K106</f>
        <v>114.027939552343</v>
      </c>
      <c r="Y106" s="136">
        <f>'[2]Final Indices (SA)'!L106</f>
        <v>115.09142430242774</v>
      </c>
      <c r="Z106" s="136">
        <f>'[2]Final Indices (SA)'!M106</f>
        <v>99.075965254118145</v>
      </c>
      <c r="AB106" s="56">
        <v>40360</v>
      </c>
      <c r="AC106" s="9">
        <f>'[3]Seasonal Adjustment'!$G105</f>
        <v>107.45376175478884</v>
      </c>
      <c r="AD106" s="43">
        <f>'[8]Final Indices (SA)'!C106</f>
        <v>101.59435554496935</v>
      </c>
      <c r="AE106" s="9">
        <f>'[3]Seasonal Adjustment'!$U105</f>
        <v>121.63948325928015</v>
      </c>
      <c r="AF106" s="9">
        <f>'[3]Final Indices (SA)'!E106</f>
        <v>119.24421266146688</v>
      </c>
      <c r="AG106" s="9">
        <f>'[3]Final Indices (SA)'!F106</f>
        <v>148.34999059916163</v>
      </c>
      <c r="AH106" s="9">
        <f>'[3]Final Indices (SA)'!G106</f>
        <v>116.591747263705</v>
      </c>
      <c r="AI106" s="9">
        <f>'[3]Final Indices (SA)'!H106</f>
        <v>82.440866353284449</v>
      </c>
      <c r="AJ106" s="9">
        <f>'[3]Final Indices (SA)'!I106</f>
        <v>139.834459685566</v>
      </c>
      <c r="AK106" s="9">
        <f>'[3]Final Indices (SA)'!J106</f>
        <v>113.26799103274563</v>
      </c>
      <c r="AL106" s="9">
        <f>'[3]Final Indices (SA)'!K106</f>
        <v>103.68915136506187</v>
      </c>
      <c r="AM106" s="9">
        <f>'[3]Final Indices (SA)'!L106</f>
        <v>109.23803458855519</v>
      </c>
      <c r="AN106" s="56">
        <v>40360</v>
      </c>
      <c r="AO106" s="134">
        <f>'[9]Final Indices (SA)'!B106</f>
        <v>122.16823928126404</v>
      </c>
      <c r="AP106" s="134">
        <f>'[9]Final Indices (SA)'!C106</f>
        <v>67.538299257154733</v>
      </c>
      <c r="AQ106" s="134">
        <f>'[9]Final Indices (SA)'!D106</f>
        <v>110.48204168906589</v>
      </c>
      <c r="AR106" s="134">
        <f>'[9]Final Indices (SA)'!E106</f>
        <v>102.59092577315226</v>
      </c>
      <c r="AS106" s="134">
        <f>'[9]Final Indices (SA)'!F106</f>
        <v>75.044485791028961</v>
      </c>
      <c r="AT106" s="134">
        <f>'[9]Final Indices (SA)'!G106</f>
        <v>164.33242469965509</v>
      </c>
      <c r="AU106" s="134">
        <f>'[9]Final Indices (SA)'!H106</f>
        <v>122.2307429149778</v>
      </c>
      <c r="AV106" s="134">
        <f>'[9]Final Indices (SA)'!I106</f>
        <v>101.04937626062576</v>
      </c>
      <c r="AW106" s="134">
        <f>'[9]Final Indices (SA)'!J106</f>
        <v>151.95120191452111</v>
      </c>
      <c r="AX106" s="134">
        <f>'[9]Final Indices (SA)'!K106</f>
        <v>116.43748613985737</v>
      </c>
      <c r="AY106" s="134">
        <f>'[9]Final Indices (SA)'!L106</f>
        <v>109.01299354291992</v>
      </c>
      <c r="AZ106" s="134">
        <f>'[9]Final Indices (SA)'!M106</f>
        <v>106.81064922230057</v>
      </c>
      <c r="BA106" s="34"/>
      <c r="BB106" s="75">
        <v>40360</v>
      </c>
      <c r="BC106" s="137">
        <f>'[5]Final Indices (SA)'!B106</f>
        <v>94.443954816906839</v>
      </c>
      <c r="BD106" s="137">
        <f>'[5]Final Indices (SA)'!C106</f>
        <v>94.128440720121887</v>
      </c>
      <c r="BE106" s="137">
        <f>'[5]Final Indices (SA)'!D106</f>
        <v>100.43864122037418</v>
      </c>
      <c r="BF106" s="137">
        <f>'[5]Final Indices (SA)'!E106</f>
        <v>97.257019892169069</v>
      </c>
      <c r="BG106" s="137">
        <f>'[5]Final Indices (SA)'!F106</f>
        <v>82.149812106195427</v>
      </c>
      <c r="BH106" s="137">
        <f>'[5]Final Indices (SA)'!G106</f>
        <v>137.6025652770474</v>
      </c>
      <c r="BI106" s="137">
        <f>'[5]Final Indices (SA)'!H106</f>
        <v>112.05453513906922</v>
      </c>
      <c r="BJ106" s="137">
        <f>'[5]Final Indices (SA)'!J106</f>
        <v>93.140458783119072</v>
      </c>
      <c r="BK106" s="137">
        <f>'[5]Final Indices (SA)'!I106</f>
        <v>130.53803732530639</v>
      </c>
      <c r="BL106" s="137">
        <f>'[5]Final Indices (SA)'!K106</f>
        <v>109.37783349134311</v>
      </c>
      <c r="BM106" s="137">
        <f>'[5]Final Indices (SA)'!L106</f>
        <v>101.65135492506909</v>
      </c>
      <c r="BN106" s="137">
        <f>'[5]Final Indices (SA)'!M106</f>
        <v>107.60095974320214</v>
      </c>
      <c r="BO106" s="84">
        <v>40360</v>
      </c>
      <c r="BP106" s="59">
        <f t="shared" si="205"/>
        <v>5.7229458760639229E-3</v>
      </c>
      <c r="BQ106" s="59">
        <f t="shared" si="142"/>
        <v>9.0577240706670281E-2</v>
      </c>
      <c r="BR106" s="59">
        <f t="shared" si="143"/>
        <v>-0.17592425572487436</v>
      </c>
      <c r="BS106" s="59">
        <f t="shared" si="144"/>
        <v>6.0684109951002041E-2</v>
      </c>
      <c r="BT106" s="59">
        <f t="shared" si="145"/>
        <v>5.2411722472423428E-2</v>
      </c>
      <c r="BU106" s="59">
        <f t="shared" si="146"/>
        <v>6.7015753174335391E-2</v>
      </c>
      <c r="BV106" s="59">
        <f t="shared" si="147"/>
        <v>-4.6418396934789663E-2</v>
      </c>
      <c r="BW106" s="59">
        <f t="shared" si="148"/>
        <v>8.8099721071122072E-2</v>
      </c>
      <c r="BX106" s="59">
        <f t="shared" si="149"/>
        <v>4.3038660509604254E-2</v>
      </c>
      <c r="BY106" s="59">
        <f t="shared" si="150"/>
        <v>2.5518196553822259E-2</v>
      </c>
      <c r="BZ106" s="59">
        <f t="shared" si="151"/>
        <v>1.8188801366701757E-2</v>
      </c>
      <c r="CB106" s="59">
        <f t="shared" si="206"/>
        <v>-6.3525702666900496E-2</v>
      </c>
      <c r="CC106" s="59">
        <f t="shared" si="207"/>
        <v>0.19194124280541613</v>
      </c>
      <c r="CD106" s="59">
        <f t="shared" si="208"/>
        <v>6.3766194819791178E-2</v>
      </c>
      <c r="CE106" s="59">
        <f t="shared" si="209"/>
        <v>3.4923492349234531E-2</v>
      </c>
      <c r="CF106" s="59">
        <f t="shared" si="210"/>
        <v>-0.11185841744872949</v>
      </c>
      <c r="CG106" s="59">
        <f t="shared" si="211"/>
        <v>6.5348526876317869E-2</v>
      </c>
      <c r="CH106" s="59">
        <f t="shared" si="212"/>
        <v>4.0562633776636936E-2</v>
      </c>
      <c r="CI106" s="59">
        <f t="shared" si="213"/>
        <v>1.4189999136686948E-2</v>
      </c>
      <c r="CJ106" s="59">
        <f t="shared" si="235"/>
        <v>0.12732493201834449</v>
      </c>
      <c r="CK106" s="59">
        <f t="shared" si="235"/>
        <v>4.3717897755166657E-2</v>
      </c>
      <c r="CL106" s="59">
        <f t="shared" si="235"/>
        <v>2.2443313924651376E-2</v>
      </c>
      <c r="CM106" s="59">
        <f t="shared" si="235"/>
        <v>2.0807592500021066E-2</v>
      </c>
      <c r="CO106" s="59">
        <f t="shared" si="214"/>
        <v>-5.7739397374825252E-3</v>
      </c>
      <c r="CP106" s="59">
        <f t="shared" si="215"/>
        <v>0.15548046085915335</v>
      </c>
      <c r="CQ106" s="59">
        <f t="shared" si="216"/>
        <v>5.1418439716312214E-2</v>
      </c>
      <c r="CR106" s="59">
        <f t="shared" si="217"/>
        <v>7.0111415123574661E-2</v>
      </c>
      <c r="CS106" s="59">
        <f t="shared" si="218"/>
        <v>0.1366347087880273</v>
      </c>
      <c r="CT106" s="59">
        <f t="shared" si="219"/>
        <v>1.0679798986965361E-2</v>
      </c>
      <c r="CU106" s="59">
        <f t="shared" si="220"/>
        <v>-8.4542210268355733E-3</v>
      </c>
      <c r="CV106" s="59">
        <f t="shared" si="236"/>
        <v>0.44276139090667321</v>
      </c>
      <c r="CW106" s="59">
        <f t="shared" si="236"/>
        <v>0.15327952625316144</v>
      </c>
      <c r="CX106" s="59">
        <f t="shared" si="236"/>
        <v>-2.1956890816948627E-2</v>
      </c>
      <c r="CY106" s="59">
        <f t="shared" si="236"/>
        <v>0.179170442922995</v>
      </c>
      <c r="DA106" s="60">
        <f t="shared" si="221"/>
        <v>0.21655731682478141</v>
      </c>
      <c r="DB106" s="60">
        <f t="shared" si="222"/>
        <v>-3.2202764360527381E-2</v>
      </c>
      <c r="DC106" s="60">
        <f t="shared" si="223"/>
        <v>7.9822599734002742E-2</v>
      </c>
      <c r="DD106" s="60">
        <f t="shared" si="224"/>
        <v>7.6462459695992635E-2</v>
      </c>
      <c r="DE106" s="60">
        <f t="shared" si="225"/>
        <v>-0.29993667431321225</v>
      </c>
      <c r="DF106" s="60">
        <f t="shared" si="226"/>
        <v>2.8461931982543209E-2</v>
      </c>
      <c r="DG106" s="60">
        <f t="shared" si="227"/>
        <v>9.1007008962693536E-3</v>
      </c>
      <c r="DH106" s="60">
        <f t="shared" si="228"/>
        <v>7.247143739084283E-2</v>
      </c>
      <c r="DI106" s="61">
        <f t="shared" si="237"/>
        <v>5.4937248174595554E-2</v>
      </c>
      <c r="DJ106" s="60">
        <f t="shared" si="229"/>
        <v>4.6959688020121515E-2</v>
      </c>
      <c r="DK106" s="60">
        <f t="shared" si="230"/>
        <v>6.0707297796804394E-2</v>
      </c>
      <c r="DL106" s="60">
        <f t="shared" si="231"/>
        <v>-1.2960794938658315E-2</v>
      </c>
      <c r="DR106" s="34"/>
      <c r="DU106" s="106">
        <f t="shared" si="154"/>
        <v>2.6400460014802452E-2</v>
      </c>
      <c r="DV106" s="106">
        <f t="shared" ref="DV106:EF106" si="243">(BD106/BD94)-1</f>
        <v>-6.3012183803637156E-2</v>
      </c>
      <c r="DW106" s="106">
        <f t="shared" si="243"/>
        <v>7.4388885589765197E-2</v>
      </c>
      <c r="DX106" s="106">
        <f t="shared" si="243"/>
        <v>-1.1404675917126017E-3</v>
      </c>
      <c r="DY106" s="106">
        <f t="shared" si="243"/>
        <v>-0.28101196006074003</v>
      </c>
      <c r="DZ106" s="106">
        <f t="shared" si="243"/>
        <v>6.9345194866685889E-2</v>
      </c>
      <c r="EA106" s="106">
        <f t="shared" si="243"/>
        <v>5.6685841625360611E-2</v>
      </c>
      <c r="EB106" s="106">
        <f t="shared" si="243"/>
        <v>7.5256713766884475E-2</v>
      </c>
      <c r="EC106" s="106">
        <f t="shared" si="243"/>
        <v>9.3181744990456172E-2</v>
      </c>
      <c r="ED106" s="106">
        <f t="shared" si="243"/>
        <v>5.903131078045587E-2</v>
      </c>
      <c r="EE106" s="106">
        <f t="shared" si="243"/>
        <v>-5.4752335729643109E-3</v>
      </c>
      <c r="EF106" s="106">
        <f t="shared" si="243"/>
        <v>6.4861677185947375E-2</v>
      </c>
    </row>
    <row r="107" spans="1:167" s="43" customFormat="1" x14ac:dyDescent="0.25">
      <c r="A107" s="72">
        <f>'[6]SEA Index'!A106</f>
        <v>40391</v>
      </c>
      <c r="B107" s="133">
        <f>'[6]SEA Index'!B106</f>
        <v>66.005730216514451</v>
      </c>
      <c r="C107" s="134">
        <f>'[6]SEA Index'!C106</f>
        <v>101.50481554560854</v>
      </c>
      <c r="D107" s="134">
        <f>'[6]SEA Index'!D106</f>
        <v>67.544012157031617</v>
      </c>
      <c r="E107" s="134">
        <f>'[6]SEA Index'!E106</f>
        <v>137.80601147186701</v>
      </c>
      <c r="F107" s="134">
        <f>'[6]SEA Index'!F106</f>
        <v>111.91865468628191</v>
      </c>
      <c r="G107" s="134">
        <f>'[6]SEA Index'!G106</f>
        <v>106.33138519116831</v>
      </c>
      <c r="H107" s="134">
        <f>'[6]SEA Index'!H106</f>
        <v>86.320237544194782</v>
      </c>
      <c r="I107" s="134">
        <f>'[6]SEA Index'!I106</f>
        <v>158.00584285082206</v>
      </c>
      <c r="J107" s="134">
        <f>'[6]SEA Index'!J106</f>
        <v>108.36444198190735</v>
      </c>
      <c r="K107" s="134">
        <f>'[6]SEA Index'!K106</f>
        <v>115.41367347674122</v>
      </c>
      <c r="L107" s="134">
        <f>'[6]SEA Index'!L106</f>
        <v>94.152861674375259</v>
      </c>
      <c r="M107" s="73"/>
      <c r="N107" s="74">
        <v>40391</v>
      </c>
      <c r="O107" s="136">
        <f>'[2]Final Indices (SA)'!B107</f>
        <v>103.78351093279277</v>
      </c>
      <c r="P107" s="136">
        <f>'[2]Final Indices (SA)'!C107</f>
        <v>91.761530249529542</v>
      </c>
      <c r="Q107" s="136">
        <f>'[2]Final Indices (SA)'!D107</f>
        <v>103.57903811050906</v>
      </c>
      <c r="R107" s="136">
        <f>'[2]Final Indices (SA)'!E107</f>
        <v>107.0379021900816</v>
      </c>
      <c r="S107" s="136">
        <f>'[2]Final Indices (SA)'!F107</f>
        <v>98.286584427951396</v>
      </c>
      <c r="T107" s="136">
        <f>'[2]Final Indices (SA)'!G107</f>
        <v>138.82186914874052</v>
      </c>
      <c r="U107" s="136">
        <f>'[2]Final Indices (SA)'!H107</f>
        <v>112.60911378064789</v>
      </c>
      <c r="V107" s="136">
        <f>'[2]Final Indices (SA)'!I107</f>
        <v>99.671361359046898</v>
      </c>
      <c r="W107" s="136">
        <f>'[2]Final Indices (SA)'!J107</f>
        <v>174.7482802660532</v>
      </c>
      <c r="X107" s="136">
        <f>'[2]Final Indices (SA)'!K107</f>
        <v>115.21011175808057</v>
      </c>
      <c r="Y107" s="136">
        <f>'[2]Final Indices (SA)'!L107</f>
        <v>116.3393016157919</v>
      </c>
      <c r="Z107" s="136">
        <f>'[2]Final Indices (SA)'!M107</f>
        <v>99.029399487509011</v>
      </c>
      <c r="AB107" s="74">
        <v>40391</v>
      </c>
      <c r="AC107" s="9">
        <f>'[3]Seasonal Adjustment'!$G106</f>
        <v>106.31115052163646</v>
      </c>
      <c r="AD107" s="43">
        <f>'[8]Final Indices (SA)'!C107</f>
        <v>102.66812060112184</v>
      </c>
      <c r="AE107" s="9">
        <f>'[3]Seasonal Adjustment'!$U106</f>
        <v>119.45792596118748</v>
      </c>
      <c r="AF107" s="9">
        <f>'[3]Final Indices (SA)'!E107</f>
        <v>106.19655678300339</v>
      </c>
      <c r="AG107" s="9">
        <f>'[3]Final Indices (SA)'!F107</f>
        <v>146.07068392725196</v>
      </c>
      <c r="AH107" s="9">
        <f>'[3]Final Indices (SA)'!G107</f>
        <v>117.9082781763599</v>
      </c>
      <c r="AI107" s="9">
        <f>'[3]Final Indices (SA)'!H107</f>
        <v>81.511631764330517</v>
      </c>
      <c r="AJ107" s="9">
        <f>'[3]Final Indices (SA)'!I107</f>
        <v>143.01772052069668</v>
      </c>
      <c r="AK107" s="9">
        <f>'[3]Final Indices (SA)'!J107</f>
        <v>113.41525671691015</v>
      </c>
      <c r="AL107" s="9">
        <f>'[3]Final Indices (SA)'!K107</f>
        <v>103.34497748731037</v>
      </c>
      <c r="AM107" s="9">
        <f>'[3]Final Indices (SA)'!L107</f>
        <v>109.74433346878061</v>
      </c>
      <c r="AN107" s="74">
        <v>40391</v>
      </c>
      <c r="AO107" s="134">
        <f>'[9]Final Indices (SA)'!B107</f>
        <v>108.65684335267818</v>
      </c>
      <c r="AP107" s="134">
        <f>'[9]Final Indices (SA)'!C107</f>
        <v>68.399823162799748</v>
      </c>
      <c r="AQ107" s="134">
        <f>'[9]Final Indices (SA)'!D107</f>
        <v>111.43000562827514</v>
      </c>
      <c r="AR107" s="134">
        <f>'[9]Final Indices (SA)'!E107</f>
        <v>101.60200434715465</v>
      </c>
      <c r="AS107" s="134">
        <f>'[9]Final Indices (SA)'!F107</f>
        <v>83.1372828535265</v>
      </c>
      <c r="AT107" s="134">
        <f>'[9]Final Indices (SA)'!G107</f>
        <v>164.46079891364744</v>
      </c>
      <c r="AU107" s="134">
        <f>'[9]Final Indices (SA)'!H107</f>
        <v>122.94985467012475</v>
      </c>
      <c r="AV107" s="134">
        <f>'[9]Final Indices (SA)'!I107</f>
        <v>99.975225446827679</v>
      </c>
      <c r="AW107" s="134">
        <f>'[9]Final Indices (SA)'!J107</f>
        <v>154.02809149206618</v>
      </c>
      <c r="AX107" s="134">
        <f>'[9]Final Indices (SA)'!K107</f>
        <v>116.31791561239335</v>
      </c>
      <c r="AY107" s="134">
        <f>'[9]Final Indices (SA)'!L107</f>
        <v>109.24473929362212</v>
      </c>
      <c r="AZ107" s="134">
        <f>'[9]Final Indices (SA)'!M107</f>
        <v>106.47461503822196</v>
      </c>
      <c r="BA107" s="73"/>
      <c r="BB107" s="75">
        <v>40391</v>
      </c>
      <c r="BC107" s="137">
        <f>'[5]Final Indices (SA)'!B107</f>
        <v>88.799887011839303</v>
      </c>
      <c r="BD107" s="137">
        <f>'[5]Final Indices (SA)'!C107</f>
        <v>95.149365238375367</v>
      </c>
      <c r="BE107" s="137">
        <f>'[5]Final Indices (SA)'!D107</f>
        <v>101.47354936029382</v>
      </c>
      <c r="BF107" s="137">
        <f>'[5]Final Indices (SA)'!E107</f>
        <v>97.257414130842832</v>
      </c>
      <c r="BG107" s="137">
        <f>'[5]Final Indices (SA)'!F107</f>
        <v>78.948825220891564</v>
      </c>
      <c r="BH107" s="137">
        <f>'[5]Final Indices (SA)'!G107</f>
        <v>138.36986149834854</v>
      </c>
      <c r="BI107" s="137">
        <f>'[5]Final Indices (SA)'!H107</f>
        <v>113.22988820948029</v>
      </c>
      <c r="BJ107" s="137">
        <f>'[5]Final Indices (SA)'!J107</f>
        <v>92.484669338920312</v>
      </c>
      <c r="BK107" s="137">
        <f>'[5]Final Indices (SA)'!I107</f>
        <v>130.59337507666149</v>
      </c>
      <c r="BL107" s="137">
        <f>'[5]Final Indices (SA)'!K107</f>
        <v>109.48940958269358</v>
      </c>
      <c r="BM107" s="137">
        <f>'[5]Final Indices (SA)'!L107</f>
        <v>101.75643669481902</v>
      </c>
      <c r="BN107" s="137">
        <f>'[5]Final Indices (SA)'!M107</f>
        <v>107.59949261103429</v>
      </c>
      <c r="BO107" s="85">
        <v>40391</v>
      </c>
      <c r="BP107" s="60">
        <f t="shared" si="205"/>
        <v>-2.8870340430368402E-2</v>
      </c>
      <c r="BQ107" s="60">
        <f t="shared" si="142"/>
        <v>7.9790295770736819E-2</v>
      </c>
      <c r="BR107" s="60">
        <f t="shared" si="143"/>
        <v>-9.424779549432083E-2</v>
      </c>
      <c r="BS107" s="60">
        <f t="shared" si="144"/>
        <v>6.9091833694135518E-2</v>
      </c>
      <c r="BT107" s="60">
        <f t="shared" si="145"/>
        <v>1.7297553462472415E-2</v>
      </c>
      <c r="BU107" s="60">
        <f t="shared" si="146"/>
        <v>9.0649771961394343E-2</v>
      </c>
      <c r="BV107" s="60">
        <f t="shared" si="147"/>
        <v>-8.90453992082052E-2</v>
      </c>
      <c r="BW107" s="60">
        <f t="shared" si="148"/>
        <v>7.9794742585234557E-2</v>
      </c>
      <c r="BX107" s="60">
        <f t="shared" si="149"/>
        <v>3.5433346633139129E-2</v>
      </c>
      <c r="BY107" s="60">
        <f t="shared" si="150"/>
        <v>3.6495300477032755E-2</v>
      </c>
      <c r="BZ107" s="60">
        <f t="shared" si="151"/>
        <v>6.0078882757386154E-5</v>
      </c>
      <c r="CB107" s="60">
        <f t="shared" si="206"/>
        <v>-5.4346743150603616E-2</v>
      </c>
      <c r="CC107" s="60">
        <f t="shared" si="207"/>
        <v>0.21492784959843636</v>
      </c>
      <c r="CD107" s="60">
        <f t="shared" si="208"/>
        <v>5.7133932808423715E-2</v>
      </c>
      <c r="CE107" s="60">
        <f t="shared" si="209"/>
        <v>3.4476693051890717E-2</v>
      </c>
      <c r="CF107" s="60">
        <f t="shared" si="210"/>
        <v>-4.7687944414500749E-2</v>
      </c>
      <c r="CG107" s="60">
        <f t="shared" si="211"/>
        <v>5.9931316887014141E-2</v>
      </c>
      <c r="CH107" s="60">
        <f t="shared" si="212"/>
        <v>6.1724239948735882E-2</v>
      </c>
      <c r="CI107" s="60">
        <f t="shared" si="213"/>
        <v>4.8237721167480485E-2</v>
      </c>
      <c r="CJ107" s="60">
        <f t="shared" si="235"/>
        <v>0.15257555784552657</v>
      </c>
      <c r="CK107" s="60">
        <f t="shared" si="235"/>
        <v>6.1582093090595258E-2</v>
      </c>
      <c r="CL107" s="60">
        <f t="shared" si="235"/>
        <v>5.1358344761341712E-2</v>
      </c>
      <c r="CM107" s="60">
        <f t="shared" si="235"/>
        <v>9.7243231864720947E-3</v>
      </c>
      <c r="CO107" s="60">
        <f t="shared" si="214"/>
        <v>-4.7055668328158662E-3</v>
      </c>
      <c r="CP107" s="60">
        <f t="shared" si="215"/>
        <v>0.12987883399357503</v>
      </c>
      <c r="CQ107" s="60">
        <f t="shared" si="216"/>
        <v>4.3310463121783993E-2</v>
      </c>
      <c r="CR107" s="60">
        <f t="shared" si="217"/>
        <v>5.9543736140943437E-3</v>
      </c>
      <c r="CS107" s="60">
        <f t="shared" si="218"/>
        <v>0.11392854607209735</v>
      </c>
      <c r="CT107" s="60">
        <f t="shared" si="219"/>
        <v>3.5295282290857433E-2</v>
      </c>
      <c r="CU107" s="60">
        <f t="shared" si="220"/>
        <v>8.0110557388219927E-3</v>
      </c>
      <c r="CV107" s="60">
        <f t="shared" si="236"/>
        <v>0.43036219025811651</v>
      </c>
      <c r="CW107" s="60">
        <f t="shared" si="236"/>
        <v>0.15152117310533053</v>
      </c>
      <c r="CX107" s="60">
        <f t="shared" si="236"/>
        <v>-5.9580649013127873E-3</v>
      </c>
      <c r="CY107" s="60">
        <f t="shared" si="236"/>
        <v>0.15842313331681401</v>
      </c>
      <c r="DA107" s="60">
        <f t="shared" si="221"/>
        <v>0.11229477015920875</v>
      </c>
      <c r="DB107" s="60">
        <f t="shared" si="222"/>
        <v>-2.9826129674872526E-2</v>
      </c>
      <c r="DC107" s="60">
        <f t="shared" si="223"/>
        <v>7.0825934429166848E-2</v>
      </c>
      <c r="DD107" s="60">
        <f t="shared" si="224"/>
        <v>4.4339216530348668E-2</v>
      </c>
      <c r="DE107" s="60">
        <f t="shared" si="225"/>
        <v>-0.30399389427060342</v>
      </c>
      <c r="DF107" s="60">
        <f t="shared" si="226"/>
        <v>3.1959104698542795E-2</v>
      </c>
      <c r="DG107" s="60">
        <f t="shared" si="227"/>
        <v>2.5106169529249156E-2</v>
      </c>
      <c r="DH107" s="60">
        <f t="shared" si="228"/>
        <v>6.5004710636151986E-2</v>
      </c>
      <c r="DI107" s="60">
        <f t="shared" si="237"/>
        <v>5.6138696583098335E-2</v>
      </c>
      <c r="DJ107" s="60">
        <f t="shared" si="229"/>
        <v>4.1023971493437505E-2</v>
      </c>
      <c r="DK107" s="60">
        <f t="shared" si="230"/>
        <v>6.1806973301768986E-2</v>
      </c>
      <c r="DL107" s="60">
        <f t="shared" si="231"/>
        <v>-1.9573239139412446E-2</v>
      </c>
      <c r="DR107" s="73"/>
      <c r="DU107" s="106">
        <f t="shared" si="154"/>
        <v>2.877348989421602E-3</v>
      </c>
      <c r="DV107" s="106">
        <f t="shared" ref="DV107:EF107" si="244">(BD107/BD95)-1</f>
        <v>-6.4400536253492402E-2</v>
      </c>
      <c r="DW107" s="106">
        <f t="shared" si="244"/>
        <v>6.7434385376865746E-2</v>
      </c>
      <c r="DX107" s="106">
        <f t="shared" si="244"/>
        <v>-3.6107767799278268E-3</v>
      </c>
      <c r="DY107" s="106">
        <f t="shared" si="244"/>
        <v>-0.24320646565750415</v>
      </c>
      <c r="DZ107" s="106">
        <f t="shared" si="244"/>
        <v>7.8133769021979882E-2</v>
      </c>
      <c r="EA107" s="106">
        <f t="shared" si="244"/>
        <v>7.8257573227587418E-2</v>
      </c>
      <c r="EB107" s="106">
        <f t="shared" si="244"/>
        <v>6.4934879170858384E-2</v>
      </c>
      <c r="EC107" s="106">
        <f t="shared" si="244"/>
        <v>0.13483160510171666</v>
      </c>
      <c r="ED107" s="106">
        <f t="shared" si="244"/>
        <v>6.7723913354889254E-2</v>
      </c>
      <c r="EE107" s="106">
        <f t="shared" si="244"/>
        <v>2.3330332900580286E-2</v>
      </c>
      <c r="EF107" s="106">
        <f t="shared" si="244"/>
        <v>4.3381476173463662E-2</v>
      </c>
    </row>
    <row r="108" spans="1:167" s="88" customFormat="1" x14ac:dyDescent="0.25">
      <c r="A108" s="72">
        <f>'[6]SEA Index'!A107</f>
        <v>40422</v>
      </c>
      <c r="B108" s="133">
        <f>'[6]SEA Index'!B107</f>
        <v>67.632643199477386</v>
      </c>
      <c r="C108" s="134">
        <f>'[6]SEA Index'!C107</f>
        <v>100.37844630148956</v>
      </c>
      <c r="D108" s="134">
        <f>'[6]SEA Index'!D107</f>
        <v>66.146910605898512</v>
      </c>
      <c r="E108" s="134">
        <f>'[6]SEA Index'!E107</f>
        <v>140.45372443992218</v>
      </c>
      <c r="F108" s="134">
        <f>'[6]SEA Index'!F107</f>
        <v>110.9286706819651</v>
      </c>
      <c r="G108" s="134">
        <f>'[6]SEA Index'!G107</f>
        <v>105.16936221756968</v>
      </c>
      <c r="H108" s="134">
        <f>'[6]SEA Index'!H107</f>
        <v>84.80216863808667</v>
      </c>
      <c r="I108" s="134">
        <f>'[6]SEA Index'!I107</f>
        <v>154.72597777049953</v>
      </c>
      <c r="J108" s="134">
        <f>'[6]SEA Index'!J107</f>
        <v>107.22006690206055</v>
      </c>
      <c r="K108" s="134">
        <f>'[6]SEA Index'!K107</f>
        <v>113.8241314887853</v>
      </c>
      <c r="L108" s="134">
        <f>'[6]SEA Index'!L107</f>
        <v>94.45951655030639</v>
      </c>
      <c r="M108" s="73"/>
      <c r="N108" s="74">
        <v>40422</v>
      </c>
      <c r="O108" s="136">
        <f>'[2]Final Indices (SA)'!B108</f>
        <v>100.37112977717887</v>
      </c>
      <c r="P108" s="136">
        <f>'[2]Final Indices (SA)'!C108</f>
        <v>93.979259615681627</v>
      </c>
      <c r="Q108" s="136">
        <f>'[2]Final Indices (SA)'!D108</f>
        <v>103.07996107825242</v>
      </c>
      <c r="R108" s="136">
        <f>'[2]Final Indices (SA)'!E108</f>
        <v>106.72987416432375</v>
      </c>
      <c r="S108" s="136">
        <f>'[2]Final Indices (SA)'!F108</f>
        <v>94.217532516429088</v>
      </c>
      <c r="T108" s="136">
        <f>'[2]Final Indices (SA)'!G108</f>
        <v>139.0328009799407</v>
      </c>
      <c r="U108" s="136">
        <f>'[2]Final Indices (SA)'!H108</f>
        <v>112.31203617143984</v>
      </c>
      <c r="V108" s="136">
        <f>'[2]Final Indices (SA)'!I108</f>
        <v>98.54002924060218</v>
      </c>
      <c r="W108" s="136">
        <f>'[2]Final Indices (SA)'!J108</f>
        <v>173.58412792612953</v>
      </c>
      <c r="X108" s="136">
        <f>'[2]Final Indices (SA)'!K108</f>
        <v>114.30809149169875</v>
      </c>
      <c r="Y108" s="136">
        <f>'[2]Final Indices (SA)'!L108</f>
        <v>115.58247591057807</v>
      </c>
      <c r="Z108" s="136">
        <f>'[2]Final Indices (SA)'!M108</f>
        <v>98.897424190960166</v>
      </c>
      <c r="AA108" s="33"/>
      <c r="AB108" s="74">
        <v>40422</v>
      </c>
      <c r="AC108" s="9">
        <f>'[3]Seasonal Adjustment'!$G107</f>
        <v>102.32191064966456</v>
      </c>
      <c r="AD108" s="43">
        <f>'[8]Final Indices (SA)'!C108</f>
        <v>100.00637695839461</v>
      </c>
      <c r="AE108" s="9">
        <f>'[3]Seasonal Adjustment'!$U107</f>
        <v>122.33335502324542</v>
      </c>
      <c r="AF108" s="9">
        <f>'[3]Final Indices (SA)'!E108</f>
        <v>109.31605955306264</v>
      </c>
      <c r="AG108" s="9">
        <f>'[3]Final Indices (SA)'!F108</f>
        <v>146.12371901322939</v>
      </c>
      <c r="AH108" s="9">
        <f>'[3]Final Indices (SA)'!G108</f>
        <v>117.23044468084359</v>
      </c>
      <c r="AI108" s="9">
        <f>'[3]Final Indices (SA)'!H108</f>
        <v>83.471521997181853</v>
      </c>
      <c r="AJ108" s="9">
        <f>'[3]Final Indices (SA)'!I108</f>
        <v>141.81581574057222</v>
      </c>
      <c r="AK108" s="9">
        <f>'[3]Final Indices (SA)'!J108</f>
        <v>112.89197003416844</v>
      </c>
      <c r="AL108" s="9">
        <f>'[3]Final Indices (SA)'!K108</f>
        <v>101.48952174190508</v>
      </c>
      <c r="AM108" s="9">
        <f>'[3]Final Indices (SA)'!L108</f>
        <v>111.23509904920095</v>
      </c>
      <c r="AN108" s="74">
        <v>40422</v>
      </c>
      <c r="AO108" s="134">
        <f>'[9]Final Indices (SA)'!B108</f>
        <v>102.14006158733298</v>
      </c>
      <c r="AP108" s="134">
        <f>'[9]Final Indices (SA)'!C108</f>
        <v>70.302554390464977</v>
      </c>
      <c r="AQ108" s="134">
        <f>'[9]Final Indices (SA)'!D108</f>
        <v>112.02584947736497</v>
      </c>
      <c r="AR108" s="134">
        <f>'[9]Final Indices (SA)'!E108</f>
        <v>100.81357520047797</v>
      </c>
      <c r="AS108" s="134">
        <f>'[9]Final Indices (SA)'!F108</f>
        <v>84.133833131341845</v>
      </c>
      <c r="AT108" s="134">
        <f>'[9]Final Indices (SA)'!G108</f>
        <v>166.74461552529101</v>
      </c>
      <c r="AU108" s="134">
        <f>'[9]Final Indices (SA)'!H108</f>
        <v>119.49159798946009</v>
      </c>
      <c r="AV108" s="134">
        <f>'[9]Final Indices (SA)'!I108</f>
        <v>99.96066622216604</v>
      </c>
      <c r="AW108" s="134">
        <f>'[9]Final Indices (SA)'!J108</f>
        <v>151.30966429861243</v>
      </c>
      <c r="AX108" s="134">
        <f>'[9]Final Indices (SA)'!K108</f>
        <v>115.58313395665158</v>
      </c>
      <c r="AY108" s="134">
        <f>'[9]Final Indices (SA)'!L108</f>
        <v>108.37676944015682</v>
      </c>
      <c r="AZ108" s="134">
        <f>'[9]Final Indices (SA)'!M108</f>
        <v>106.6493627312576</v>
      </c>
      <c r="BA108" s="73"/>
      <c r="BB108" s="75">
        <v>40422</v>
      </c>
      <c r="BC108" s="137">
        <f>'[5]Final Indices (SA)'!B108</f>
        <v>86.821687146122457</v>
      </c>
      <c r="BD108" s="137">
        <f>'[5]Final Indices (SA)'!C108</f>
        <v>99.297648802766062</v>
      </c>
      <c r="BE108" s="137">
        <f>'[5]Final Indices (SA)'!D108</f>
        <v>100.67682762462739</v>
      </c>
      <c r="BF108" s="137">
        <f>'[5]Final Indices (SA)'!E108</f>
        <v>96.882447833763536</v>
      </c>
      <c r="BG108" s="137">
        <f>'[5]Final Indices (SA)'!F108</f>
        <v>78.482999938349906</v>
      </c>
      <c r="BH108" s="137">
        <f>'[5]Final Indices (SA)'!G108</f>
        <v>140.85700974170649</v>
      </c>
      <c r="BI108" s="137">
        <f>'[5]Final Indices (SA)'!H108</f>
        <v>113.2359891036637</v>
      </c>
      <c r="BJ108" s="137">
        <f>'[5]Final Indices (SA)'!J108</f>
        <v>91.2393080282353</v>
      </c>
      <c r="BK108" s="137">
        <f>'[5]Final Indices (SA)'!I108</f>
        <v>131.57297317426304</v>
      </c>
      <c r="BL108" s="137">
        <f>'[5]Final Indices (SA)'!K108</f>
        <v>109.4824182812407</v>
      </c>
      <c r="BM108" s="137">
        <f>'[5]Final Indices (SA)'!L108</f>
        <v>99.131851518068288</v>
      </c>
      <c r="BN108" s="137">
        <f>'[5]Final Indices (SA)'!M108</f>
        <v>110.44121198652871</v>
      </c>
      <c r="BO108" s="84">
        <v>40422</v>
      </c>
      <c r="BP108" s="60">
        <f t="shared" si="205"/>
        <v>1.7772854233115254E-2</v>
      </c>
      <c r="BQ108" s="60">
        <f t="shared" si="142"/>
        <v>6.1613499461823817E-2</v>
      </c>
      <c r="BR108" s="60">
        <f t="shared" si="143"/>
        <v>-0.10428757105966624</v>
      </c>
      <c r="BS108" s="60">
        <f t="shared" si="144"/>
        <v>9.2216599284348E-2</v>
      </c>
      <c r="BT108" s="60">
        <f t="shared" si="145"/>
        <v>-1.9173784207775491E-3</v>
      </c>
      <c r="BU108" s="60">
        <f t="shared" si="146"/>
        <v>8.8113963537798323E-2</v>
      </c>
      <c r="BV108" s="60">
        <f t="shared" si="147"/>
        <v>-7.1402087363063416E-2</v>
      </c>
      <c r="BW108" s="60">
        <f t="shared" si="148"/>
        <v>6.4777944194713832E-2</v>
      </c>
      <c r="BX108" s="60">
        <f t="shared" si="149"/>
        <v>3.4216525699466427E-2</v>
      </c>
      <c r="BY108" s="60">
        <f t="shared" si="150"/>
        <v>8.8538251963843351E-3</v>
      </c>
      <c r="BZ108" s="60">
        <f t="shared" si="151"/>
        <v>2.6253163736515317E-2</v>
      </c>
      <c r="CA108" s="33"/>
      <c r="CB108" s="60">
        <f t="shared" si="206"/>
        <v>-8.1146027036182788E-2</v>
      </c>
      <c r="CC108" s="60">
        <f t="shared" si="207"/>
        <v>0.26247541295716248</v>
      </c>
      <c r="CD108" s="60">
        <f t="shared" si="208"/>
        <v>5.1004492791466793E-2</v>
      </c>
      <c r="CE108" s="60">
        <f t="shared" si="209"/>
        <v>2.407566638005143E-2</v>
      </c>
      <c r="CF108" s="60">
        <f t="shared" si="210"/>
        <v>-9.6587509248352466E-2</v>
      </c>
      <c r="CG108" s="60">
        <f t="shared" si="211"/>
        <v>6.8054437269551959E-2</v>
      </c>
      <c r="CH108" s="60">
        <f t="shared" si="212"/>
        <v>6.1645261055514489E-2</v>
      </c>
      <c r="CI108" s="60">
        <f t="shared" si="213"/>
        <v>5.1083867313206799E-2</v>
      </c>
      <c r="CJ108" s="60">
        <f t="shared" si="235"/>
        <v>0.18656309391020098</v>
      </c>
      <c r="CK108" s="60">
        <f t="shared" si="235"/>
        <v>6.381343408093354E-2</v>
      </c>
      <c r="CL108" s="60">
        <f t="shared" si="235"/>
        <v>-3.8368170100249177E-3</v>
      </c>
      <c r="CM108" s="60">
        <f t="shared" si="235"/>
        <v>6.7910812451336344E-2</v>
      </c>
      <c r="CN108" s="33"/>
      <c r="CO108" s="60">
        <f t="shared" si="214"/>
        <v>-5.6870387110044107E-2</v>
      </c>
      <c r="CP108" s="60">
        <f t="shared" si="215"/>
        <v>9.706865349225402E-2</v>
      </c>
      <c r="CQ108" s="60">
        <f t="shared" si="216"/>
        <v>9.2850915431560432E-2</v>
      </c>
      <c r="CR108" s="60">
        <f t="shared" si="217"/>
        <v>5.1515543793373419E-2</v>
      </c>
      <c r="CS108" s="60">
        <f t="shared" si="218"/>
        <v>0.10061355444615772</v>
      </c>
      <c r="CT108" s="60">
        <f t="shared" si="219"/>
        <v>3.1039048836146943E-2</v>
      </c>
      <c r="CU108" s="60">
        <f t="shared" si="220"/>
        <v>4.0113022805361442E-2</v>
      </c>
      <c r="CV108" s="60">
        <f t="shared" si="236"/>
        <v>0.37153757978039681</v>
      </c>
      <c r="CW108" s="60">
        <f t="shared" si="236"/>
        <v>0.13754337376587422</v>
      </c>
      <c r="CX108" s="60">
        <f t="shared" si="236"/>
        <v>-2.9786194813573696E-2</v>
      </c>
      <c r="CY108" s="60">
        <f t="shared" si="236"/>
        <v>0.17246669516034729</v>
      </c>
      <c r="CZ108" s="33"/>
      <c r="DA108" s="60">
        <f t="shared" si="221"/>
        <v>-3.2785745842045522E-2</v>
      </c>
      <c r="DB108" s="60">
        <f t="shared" si="222"/>
        <v>-2.4928120966327683E-6</v>
      </c>
      <c r="DC108" s="60">
        <f t="shared" si="223"/>
        <v>7.1536044081258243E-2</v>
      </c>
      <c r="DD108" s="60">
        <f t="shared" si="224"/>
        <v>2.2419627749576954E-2</v>
      </c>
      <c r="DE108" s="60">
        <f t="shared" si="225"/>
        <v>-0.24952913146597155</v>
      </c>
      <c r="DF108" s="60">
        <f t="shared" si="226"/>
        <v>6.7447614003716128E-2</v>
      </c>
      <c r="DG108" s="60">
        <f t="shared" si="227"/>
        <v>4.9076371921461526E-3</v>
      </c>
      <c r="DH108" s="60">
        <f t="shared" si="228"/>
        <v>8.9266202615174484E-2</v>
      </c>
      <c r="DI108" s="60">
        <f t="shared" si="237"/>
        <v>7.2812536295661978E-2</v>
      </c>
      <c r="DJ108" s="60">
        <f t="shared" si="229"/>
        <v>4.6508060265356033E-2</v>
      </c>
      <c r="DK108" s="60">
        <f t="shared" si="230"/>
        <v>5.0963924801101124E-2</v>
      </c>
      <c r="DL108" s="60">
        <f t="shared" si="231"/>
        <v>-4.239788284444157E-3</v>
      </c>
      <c r="DM108" s="33"/>
      <c r="DN108" s="33"/>
      <c r="DO108" s="33"/>
      <c r="DP108" s="33"/>
      <c r="DQ108" s="33"/>
      <c r="DR108" s="34"/>
      <c r="DS108" s="33"/>
      <c r="DT108" s="33"/>
      <c r="DU108" s="106">
        <f t="shared" si="154"/>
        <v>-8.0892090516982984E-2</v>
      </c>
      <c r="DV108" s="106">
        <f t="shared" ref="DV108:EF108" si="245">(BD108/BD96)-1</f>
        <v>-3.5936061491692817E-2</v>
      </c>
      <c r="DW108" s="106">
        <f t="shared" si="245"/>
        <v>5.9185283031648828E-2</v>
      </c>
      <c r="DX108" s="106">
        <f t="shared" si="245"/>
        <v>-1.0979885587746985E-2</v>
      </c>
      <c r="DY108" s="106">
        <f t="shared" si="245"/>
        <v>-0.24332184743717622</v>
      </c>
      <c r="DZ108" s="106">
        <f t="shared" si="245"/>
        <v>9.9959918317971796E-2</v>
      </c>
      <c r="EA108" s="106">
        <f t="shared" si="245"/>
        <v>7.8177130760453517E-2</v>
      </c>
      <c r="EB108" s="106">
        <f t="shared" si="245"/>
        <v>8.2161287817056783E-2</v>
      </c>
      <c r="EC108" s="106">
        <f t="shared" si="245"/>
        <v>0.12373050876253666</v>
      </c>
      <c r="ED108" s="106">
        <f t="shared" si="245"/>
        <v>6.7176065582458033E-2</v>
      </c>
      <c r="EE108" s="106">
        <f t="shared" si="245"/>
        <v>-3.6450382608252951E-3</v>
      </c>
      <c r="EF108" s="106">
        <f t="shared" si="245"/>
        <v>7.1080193869524466E-2</v>
      </c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</row>
    <row r="109" spans="1:167" s="95" customFormat="1" x14ac:dyDescent="0.25">
      <c r="A109" s="72">
        <f>'[6]SEA Index'!A108</f>
        <v>40452</v>
      </c>
      <c r="B109" s="133">
        <f>'[6]SEA Index'!B108</f>
        <v>67.208284252211755</v>
      </c>
      <c r="C109" s="134">
        <f>'[6]SEA Index'!C108</f>
        <v>99.178798713214675</v>
      </c>
      <c r="D109" s="134">
        <f>'[6]SEA Index'!D108</f>
        <v>65.158056146151665</v>
      </c>
      <c r="E109" s="134">
        <f>'[6]SEA Index'!E108</f>
        <v>140.58062962017806</v>
      </c>
      <c r="F109" s="134">
        <f>'[6]SEA Index'!F108</f>
        <v>108.3131880826753</v>
      </c>
      <c r="G109" s="134">
        <f>'[6]SEA Index'!G108</f>
        <v>106.9011722430818</v>
      </c>
      <c r="H109" s="134">
        <f>'[6]SEA Index'!H108</f>
        <v>84.021456655285135</v>
      </c>
      <c r="I109" s="134">
        <f>'[6]SEA Index'!I108</f>
        <v>154.42964754727788</v>
      </c>
      <c r="J109" s="134">
        <f>'[6]SEA Index'!J108</f>
        <v>106.68361196448737</v>
      </c>
      <c r="K109" s="134">
        <f>'[6]SEA Index'!K108</f>
        <v>114.67013776003861</v>
      </c>
      <c r="L109" s="134">
        <f>'[6]SEA Index'!L108</f>
        <v>93.293495763179052</v>
      </c>
      <c r="M109" s="73"/>
      <c r="N109" s="74">
        <v>40452</v>
      </c>
      <c r="O109" s="136">
        <f>'[2]Final Indices (SA)'!B109</f>
        <v>98.256750806827455</v>
      </c>
      <c r="P109" s="136">
        <f>'[2]Final Indices (SA)'!C109</f>
        <v>92.793151960692995</v>
      </c>
      <c r="Q109" s="136">
        <f>'[2]Final Indices (SA)'!D109</f>
        <v>102.43984063598742</v>
      </c>
      <c r="R109" s="136">
        <f>'[2]Final Indices (SA)'!E109</f>
        <v>105.4289099739058</v>
      </c>
      <c r="S109" s="136">
        <f>'[2]Final Indices (SA)'!F109</f>
        <v>89.058184082895565</v>
      </c>
      <c r="T109" s="136">
        <f>'[2]Final Indices (SA)'!G109</f>
        <v>140.74492922414649</v>
      </c>
      <c r="U109" s="136">
        <f>'[2]Final Indices (SA)'!H109</f>
        <v>111.94075896479099</v>
      </c>
      <c r="V109" s="136">
        <f>'[2]Final Indices (SA)'!I109</f>
        <v>98.967625266819852</v>
      </c>
      <c r="W109" s="136">
        <f>'[2]Final Indices (SA)'!J109</f>
        <v>178.89052805557353</v>
      </c>
      <c r="X109" s="136">
        <f>'[2]Final Indices (SA)'!K109</f>
        <v>114.69750111776915</v>
      </c>
      <c r="Y109" s="136">
        <f>'[2]Final Indices (SA)'!L109</f>
        <v>114.55036470501125</v>
      </c>
      <c r="Z109" s="136">
        <f>'[2]Final Indices (SA)'!M109</f>
        <v>100.12844691777001</v>
      </c>
      <c r="AA109" s="33"/>
      <c r="AB109" s="74">
        <v>40452</v>
      </c>
      <c r="AC109" s="9">
        <f>'[3]Seasonal Adjustment'!$G108</f>
        <v>99.208638134849764</v>
      </c>
      <c r="AD109" s="43">
        <f>'[8]Final Indices (SA)'!C109</f>
        <v>96.599791887568415</v>
      </c>
      <c r="AE109" s="9">
        <f>'[3]Seasonal Adjustment'!$U108</f>
        <v>120.10106471404804</v>
      </c>
      <c r="AF109" s="9">
        <f>'[3]Final Indices (SA)'!E109</f>
        <v>102.34471755592226</v>
      </c>
      <c r="AG109" s="9">
        <f>'[3]Final Indices (SA)'!F109</f>
        <v>146.28630251733713</v>
      </c>
      <c r="AH109" s="9">
        <f>'[3]Final Indices (SA)'!G109</f>
        <v>116.50729598341864</v>
      </c>
      <c r="AI109" s="9">
        <f>'[3]Final Indices (SA)'!H109</f>
        <v>81.741137645309635</v>
      </c>
      <c r="AJ109" s="9">
        <f>'[3]Final Indices (SA)'!I109</f>
        <v>139.78204452510894</v>
      </c>
      <c r="AK109" s="9">
        <f>'[3]Final Indices (SA)'!J109</f>
        <v>111.067978060409</v>
      </c>
      <c r="AL109" s="9">
        <f>'[3]Final Indices (SA)'!K109</f>
        <v>101.06130515516303</v>
      </c>
      <c r="AM109" s="9">
        <f>'[3]Final Indices (SA)'!L109</f>
        <v>109.90158685352655</v>
      </c>
      <c r="AN109" s="74">
        <v>40452</v>
      </c>
      <c r="AO109" s="134">
        <f>'[9]Final Indices (SA)'!B109</f>
        <v>106.59130234141566</v>
      </c>
      <c r="AP109" s="134">
        <f>'[9]Final Indices (SA)'!C109</f>
        <v>69.972249108426865</v>
      </c>
      <c r="AQ109" s="134">
        <f>'[9]Final Indices (SA)'!D109</f>
        <v>111.26397746842765</v>
      </c>
      <c r="AR109" s="134">
        <f>'[9]Final Indices (SA)'!E109</f>
        <v>96.791637879138364</v>
      </c>
      <c r="AS109" s="134">
        <f>'[9]Final Indices (SA)'!F109</f>
        <v>86.886802336595423</v>
      </c>
      <c r="AT109" s="134">
        <f>'[9]Final Indices (SA)'!G109</f>
        <v>176.00969950388014</v>
      </c>
      <c r="AU109" s="134">
        <f>'[9]Final Indices (SA)'!H109</f>
        <v>121.31404730172402</v>
      </c>
      <c r="AV109" s="134">
        <f>'[9]Final Indices (SA)'!I109</f>
        <v>101.57409981165247</v>
      </c>
      <c r="AW109" s="134">
        <f>'[9]Final Indices (SA)'!J109</f>
        <v>155.11256814204094</v>
      </c>
      <c r="AX109" s="134">
        <f>'[9]Final Indices (SA)'!K109</f>
        <v>117.6469285489891</v>
      </c>
      <c r="AY109" s="134">
        <f>'[9]Final Indices (SA)'!L109</f>
        <v>109.14503906944819</v>
      </c>
      <c r="AZ109" s="134">
        <f>'[9]Final Indices (SA)'!M109</f>
        <v>107.78953358945725</v>
      </c>
      <c r="BA109" s="34"/>
      <c r="BB109" s="75">
        <v>40452</v>
      </c>
      <c r="BC109" s="137">
        <f>'[5]Final Indices (SA)'!B109</f>
        <v>89.952726551428299</v>
      </c>
      <c r="BD109" s="137">
        <f>'[5]Final Indices (SA)'!C109</f>
        <v>99.891476843946577</v>
      </c>
      <c r="BE109" s="137">
        <f>'[5]Final Indices (SA)'!D109</f>
        <v>99.567327302742669</v>
      </c>
      <c r="BF109" s="137">
        <f>'[5]Final Indices (SA)'!E109</f>
        <v>97.474308494519804</v>
      </c>
      <c r="BG109" s="137">
        <f>'[5]Final Indices (SA)'!F109</f>
        <v>66.334397210540928</v>
      </c>
      <c r="BH109" s="137">
        <f>'[5]Final Indices (SA)'!G109</f>
        <v>142.92345458102685</v>
      </c>
      <c r="BI109" s="137">
        <f>'[5]Final Indices (SA)'!H109</f>
        <v>112.86398721463993</v>
      </c>
      <c r="BJ109" s="137">
        <f>'[5]Final Indices (SA)'!J109</f>
        <v>90.674161534634536</v>
      </c>
      <c r="BK109" s="137">
        <f>'[5]Final Indices (SA)'!I109</f>
        <v>120.64926354769793</v>
      </c>
      <c r="BL109" s="137">
        <f>'[5]Final Indices (SA)'!K109</f>
        <v>107.63203527840967</v>
      </c>
      <c r="BM109" s="137">
        <f>'[5]Final Indices (SA)'!L109</f>
        <v>98.954390909392089</v>
      </c>
      <c r="BN109" s="137">
        <f>'[5]Final Indices (SA)'!M109</f>
        <v>108.76933735761489</v>
      </c>
      <c r="BO109" s="85">
        <v>40452</v>
      </c>
      <c r="BP109" s="60">
        <f t="shared" ref="BP109:BP114" si="246">(B109/B97)-1</f>
        <v>-6.8526676456194258E-3</v>
      </c>
      <c r="BQ109" s="60">
        <f t="shared" si="142"/>
        <v>3.563453802868044E-2</v>
      </c>
      <c r="BR109" s="60">
        <f t="shared" si="143"/>
        <v>-0.12406251424928805</v>
      </c>
      <c r="BS109" s="60">
        <f t="shared" si="144"/>
        <v>0.12355689453095264</v>
      </c>
      <c r="BT109" s="60">
        <f t="shared" si="145"/>
        <v>-2.1951513689542956E-2</v>
      </c>
      <c r="BU109" s="60">
        <f t="shared" si="146"/>
        <v>9.1136950704583164E-2</v>
      </c>
      <c r="BV109" s="60">
        <f t="shared" si="147"/>
        <v>-7.1375085160060636E-2</v>
      </c>
      <c r="BW109" s="60">
        <f t="shared" si="148"/>
        <v>6.2362258793329239E-2</v>
      </c>
      <c r="BX109" s="60">
        <f t="shared" si="149"/>
        <v>3.0758110653406501E-2</v>
      </c>
      <c r="BY109" s="60">
        <f t="shared" si="150"/>
        <v>-1.4861222942541219E-2</v>
      </c>
      <c r="BZ109" s="60">
        <f t="shared" si="151"/>
        <v>4.6307519974200684E-2</v>
      </c>
      <c r="CA109" s="33"/>
      <c r="CB109" s="60">
        <f t="shared" si="206"/>
        <v>-7.4787282887211592E-2</v>
      </c>
      <c r="CC109" s="60">
        <f t="shared" ref="CC109:CM109" si="247">(P109/P97)-1</f>
        <v>0.23015955439395874</v>
      </c>
      <c r="CD109" s="60">
        <f t="shared" si="247"/>
        <v>3.8316631850581206E-2</v>
      </c>
      <c r="CE109" s="60">
        <f t="shared" si="247"/>
        <v>8.6014106313434535E-3</v>
      </c>
      <c r="CF109" s="60">
        <f t="shared" si="247"/>
        <v>-0.11784141320631558</v>
      </c>
      <c r="CG109" s="60">
        <f t="shared" si="247"/>
        <v>9.6886636296043438E-2</v>
      </c>
      <c r="CH109" s="60">
        <f t="shared" si="247"/>
        <v>6.4361583284306967E-2</v>
      </c>
      <c r="CI109" s="60">
        <f t="shared" si="247"/>
        <v>6.7251666064704674E-2</v>
      </c>
      <c r="CJ109" s="60">
        <f t="shared" si="247"/>
        <v>0.2493249208634587</v>
      </c>
      <c r="CK109" s="60">
        <f t="shared" si="247"/>
        <v>7.8341802970817609E-2</v>
      </c>
      <c r="CL109" s="60">
        <f t="shared" si="247"/>
        <v>-7.2153355936837027E-3</v>
      </c>
      <c r="CM109" s="60">
        <f t="shared" si="247"/>
        <v>8.6178948599759053E-2</v>
      </c>
      <c r="CN109" s="33"/>
      <c r="CO109" s="60">
        <f t="shared" ref="CO109:CY109" si="248">(AC109/AC97)-1</f>
        <v>-7.2118505831209045E-2</v>
      </c>
      <c r="CP109" s="60">
        <f t="shared" si="248"/>
        <v>4.6399203386439769E-2</v>
      </c>
      <c r="CQ109" s="60">
        <f t="shared" si="248"/>
        <v>6.6839154808106871E-2</v>
      </c>
      <c r="CR109" s="60">
        <f t="shared" si="248"/>
        <v>5.455813981164237E-3</v>
      </c>
      <c r="CS109" s="60">
        <f t="shared" si="248"/>
        <v>0.11456583143749532</v>
      </c>
      <c r="CT109" s="60">
        <f t="shared" si="248"/>
        <v>3.3868003404856628E-2</v>
      </c>
      <c r="CU109" s="60">
        <f t="shared" si="248"/>
        <v>1.2183210589107096E-2</v>
      </c>
      <c r="CV109" s="60">
        <f t="shared" si="248"/>
        <v>0.31057393405685918</v>
      </c>
      <c r="CW109" s="60">
        <f t="shared" si="248"/>
        <v>0.10955329014688964</v>
      </c>
      <c r="CX109" s="60">
        <f t="shared" si="248"/>
        <v>-3.1009865908768086E-2</v>
      </c>
      <c r="CY109" s="60">
        <f t="shared" si="248"/>
        <v>0.14506149351818221</v>
      </c>
      <c r="CZ109" s="33"/>
      <c r="DA109" s="60">
        <f t="shared" ref="DA109:DL109" si="249">(AO109/AO97)-1</f>
        <v>6.0768602197959654E-2</v>
      </c>
      <c r="DB109" s="60">
        <f t="shared" si="249"/>
        <v>-8.7639452248809979E-3</v>
      </c>
      <c r="DC109" s="60">
        <f t="shared" si="249"/>
        <v>5.8788609656965862E-2</v>
      </c>
      <c r="DD109" s="60">
        <f t="shared" si="249"/>
        <v>7.5254537405931021E-3</v>
      </c>
      <c r="DE109" s="60">
        <f t="shared" si="249"/>
        <v>-0.26239937233106558</v>
      </c>
      <c r="DF109" s="60">
        <f t="shared" si="249"/>
        <v>9.972323380666448E-2</v>
      </c>
      <c r="DG109" s="60">
        <f t="shared" si="249"/>
        <v>2.425128144612132E-2</v>
      </c>
      <c r="DH109" s="60">
        <f t="shared" si="249"/>
        <v>0.11655955209615931</v>
      </c>
      <c r="DI109" s="60">
        <f t="shared" si="249"/>
        <v>0.12649681816267377</v>
      </c>
      <c r="DJ109" s="60">
        <f t="shared" si="249"/>
        <v>7.0917165128219661E-2</v>
      </c>
      <c r="DK109" s="60">
        <f t="shared" si="249"/>
        <v>5.6181970696997485E-2</v>
      </c>
      <c r="DL109" s="60">
        <f t="shared" si="249"/>
        <v>1.3951378493516575E-2</v>
      </c>
      <c r="DM109" s="33"/>
      <c r="DN109" s="33"/>
      <c r="DO109" s="33"/>
      <c r="DP109" s="33"/>
      <c r="DQ109" s="33"/>
      <c r="DR109" s="34"/>
      <c r="DS109" s="33"/>
      <c r="DT109" s="33"/>
      <c r="DU109" s="106">
        <f t="shared" ref="DU109:EF109" si="250">(BC109/BC97)-1</f>
        <v>-1.7219567021558024E-3</v>
      </c>
      <c r="DV109" s="106">
        <f t="shared" si="250"/>
        <v>-4.4209338750232585E-2</v>
      </c>
      <c r="DW109" s="106">
        <f t="shared" si="250"/>
        <v>4.0000935187127107E-2</v>
      </c>
      <c r="DX109" s="106">
        <f t="shared" si="250"/>
        <v>-1.4597191426459544E-2</v>
      </c>
      <c r="DY109" s="106">
        <f t="shared" si="250"/>
        <v>-0.30412361960394063</v>
      </c>
      <c r="DZ109" s="106">
        <f t="shared" si="250"/>
        <v>0.12429790418855968</v>
      </c>
      <c r="EA109" s="106">
        <f t="shared" si="250"/>
        <v>7.6642662647188775E-2</v>
      </c>
      <c r="EB109" s="106">
        <f t="shared" si="250"/>
        <v>6.2709126870656773E-2</v>
      </c>
      <c r="EC109" s="106">
        <f t="shared" si="250"/>
        <v>1.9152257605730583E-2</v>
      </c>
      <c r="ED109" s="106">
        <f t="shared" si="250"/>
        <v>4.8522010068944521E-2</v>
      </c>
      <c r="EE109" s="106">
        <f t="shared" si="250"/>
        <v>-9.9592286455006951E-3</v>
      </c>
      <c r="EF109" s="106">
        <f t="shared" si="250"/>
        <v>5.906952562613732E-2</v>
      </c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</row>
    <row r="110" spans="1:167" s="95" customFormat="1" x14ac:dyDescent="0.25">
      <c r="A110" s="72">
        <f>'[6]SEA Index'!A109</f>
        <v>40483</v>
      </c>
      <c r="B110" s="133">
        <f>'[6]SEA Index'!B109</f>
        <v>68.449258247301429</v>
      </c>
      <c r="C110" s="134">
        <f>'[6]SEA Index'!C109</f>
        <v>98.504646500342773</v>
      </c>
      <c r="D110" s="134">
        <f>'[6]SEA Index'!D109</f>
        <v>72.030000813309314</v>
      </c>
      <c r="E110" s="134">
        <f>'[6]SEA Index'!E109</f>
        <v>147.76872815879486</v>
      </c>
      <c r="F110" s="134">
        <f>'[6]SEA Index'!F109</f>
        <v>106.96414853374104</v>
      </c>
      <c r="G110" s="134">
        <f>'[6]SEA Index'!G109</f>
        <v>105.89055606947406</v>
      </c>
      <c r="H110" s="134">
        <f>'[6]SEA Index'!H109</f>
        <v>84.854895008913545</v>
      </c>
      <c r="I110" s="134">
        <f>'[6]SEA Index'!I109</f>
        <v>156.41432636894794</v>
      </c>
      <c r="J110" s="134">
        <f>'[6]SEA Index'!J109</f>
        <v>107.82262870997103</v>
      </c>
      <c r="K110" s="134">
        <f>'[6]SEA Index'!K109</f>
        <v>116.80369795995436</v>
      </c>
      <c r="L110" s="134">
        <f>'[6]SEA Index'!L109</f>
        <v>92.56723957491252</v>
      </c>
      <c r="M110" s="73"/>
      <c r="N110" s="74">
        <v>40483</v>
      </c>
      <c r="O110" s="136">
        <f>'[2]Final Indices (SA)'!B110</f>
        <v>100.15308360422837</v>
      </c>
      <c r="P110" s="136">
        <f>'[2]Final Indices (SA)'!C110</f>
        <v>95.2921980153574</v>
      </c>
      <c r="Q110" s="136">
        <f>'[2]Final Indices (SA)'!D110</f>
        <v>101.51278954902421</v>
      </c>
      <c r="R110" s="136">
        <f>'[2]Final Indices (SA)'!E110</f>
        <v>105.0463703424661</v>
      </c>
      <c r="S110" s="136">
        <f>'[2]Final Indices (SA)'!F110</f>
        <v>87.283958333111201</v>
      </c>
      <c r="T110" s="136">
        <f>'[2]Final Indices (SA)'!G110</f>
        <v>143.99583687291229</v>
      </c>
      <c r="U110" s="136">
        <f>'[2]Final Indices (SA)'!H110</f>
        <v>111.26051059995943</v>
      </c>
      <c r="V110" s="136">
        <f>'[2]Final Indices (SA)'!I110</f>
        <v>99.31525533497998</v>
      </c>
      <c r="W110" s="136">
        <f>'[2]Final Indices (SA)'!J110</f>
        <v>171.92152991174831</v>
      </c>
      <c r="X110" s="136">
        <f>'[2]Final Indices (SA)'!K110</f>
        <v>114.1067843455785</v>
      </c>
      <c r="Y110" s="136">
        <f>'[2]Final Indices (SA)'!L110</f>
        <v>111.52882090019955</v>
      </c>
      <c r="Z110" s="136">
        <f>'[2]Final Indices (SA)'!M110</f>
        <v>102.31147736035497</v>
      </c>
      <c r="AA110" s="33"/>
      <c r="AB110" s="74">
        <v>40483</v>
      </c>
      <c r="AC110" s="9">
        <f>'[3]Seasonal Adjustment'!$G109</f>
        <v>101.07569286603936</v>
      </c>
      <c r="AD110" s="43">
        <f>'[8]Final Indices (SA)'!C110</f>
        <v>97.0591020864277</v>
      </c>
      <c r="AE110" s="9">
        <f>'[3]Seasonal Adjustment'!$U109</f>
        <v>121.32413344924787</v>
      </c>
      <c r="AF110" s="9">
        <f>'[3]Final Indices (SA)'!E110</f>
        <v>105.5307774457595</v>
      </c>
      <c r="AG110" s="9">
        <f>'[3]Final Indices (SA)'!F110</f>
        <v>153.34498358221546</v>
      </c>
      <c r="AH110" s="9">
        <f>'[3]Final Indices (SA)'!G110</f>
        <v>116.82296769750255</v>
      </c>
      <c r="AI110" s="9">
        <f>'[3]Final Indices (SA)'!H110</f>
        <v>82.798987329988435</v>
      </c>
      <c r="AJ110" s="9">
        <f>'[3]Final Indices (SA)'!I110</f>
        <v>143.29304352148824</v>
      </c>
      <c r="AK110" s="9">
        <f>'[3]Final Indices (SA)'!J110</f>
        <v>113.45001395095964</v>
      </c>
      <c r="AL110" s="9">
        <f>'[3]Final Indices (SA)'!K110</f>
        <v>99.145411523478828</v>
      </c>
      <c r="AM110" s="9">
        <f>'[3]Final Indices (SA)'!L110</f>
        <v>114.42790161206131</v>
      </c>
      <c r="AN110" s="74">
        <v>40483</v>
      </c>
      <c r="AO110" s="134">
        <f>'[9]Final Indices (SA)'!B110</f>
        <v>111.2554784792765</v>
      </c>
      <c r="AP110" s="134">
        <f>'[9]Final Indices (SA)'!C110</f>
        <v>71.112691516782135</v>
      </c>
      <c r="AQ110" s="134">
        <f>'[9]Final Indices (SA)'!D110</f>
        <v>109.87035554332898</v>
      </c>
      <c r="AR110" s="134">
        <f>'[9]Final Indices (SA)'!E110</f>
        <v>94.507507415923897</v>
      </c>
      <c r="AS110" s="134">
        <f>'[9]Final Indices (SA)'!F110</f>
        <v>94.939510159553805</v>
      </c>
      <c r="AT110" s="134">
        <f>'[9]Final Indices (SA)'!G110</f>
        <v>175.63526342682681</v>
      </c>
      <c r="AU110" s="134">
        <f>'[9]Final Indices (SA)'!H110</f>
        <v>121.46743569994958</v>
      </c>
      <c r="AV110" s="134">
        <f>'[9]Final Indices (SA)'!I110</f>
        <v>101.8155091509841</v>
      </c>
      <c r="AW110" s="134">
        <f>'[9]Final Indices (SA)'!J110</f>
        <v>156.64977105058355</v>
      </c>
      <c r="AX110" s="134">
        <f>'[9]Final Indices (SA)'!K110</f>
        <v>118.17392053704855</v>
      </c>
      <c r="AY110" s="134">
        <f>'[9]Final Indices (SA)'!L110</f>
        <v>107.73260520171802</v>
      </c>
      <c r="AZ110" s="134">
        <f>'[9]Final Indices (SA)'!M110</f>
        <v>109.69188048110436</v>
      </c>
      <c r="BA110" s="34"/>
      <c r="BB110" s="75">
        <v>40483</v>
      </c>
      <c r="BC110" s="137">
        <f>'[5]Final Indices (SA)'!B110</f>
        <v>93.671255945874307</v>
      </c>
      <c r="BD110" s="137">
        <f>'[5]Final Indices (SA)'!C110</f>
        <v>100.5287261048101</v>
      </c>
      <c r="BE110" s="137">
        <f>'[5]Final Indices (SA)'!D110</f>
        <v>98.82738720608593</v>
      </c>
      <c r="BF110" s="137">
        <f>'[5]Final Indices (SA)'!E110</f>
        <v>96.807481666149258</v>
      </c>
      <c r="BG110" s="137">
        <f>'[5]Final Indices (SA)'!F110</f>
        <v>58.961114863066427</v>
      </c>
      <c r="BH110" s="137">
        <f>'[5]Final Indices (SA)'!G110</f>
        <v>145.92615282789964</v>
      </c>
      <c r="BI110" s="137">
        <f>'[5]Final Indices (SA)'!H110</f>
        <v>112.49239520798344</v>
      </c>
      <c r="BJ110" s="137">
        <f>'[5]Final Indices (SA)'!J110</f>
        <v>93.861745624766144</v>
      </c>
      <c r="BK110" s="137">
        <f>'[5]Final Indices (SA)'!I110</f>
        <v>147.21310852007338</v>
      </c>
      <c r="BL110" s="137">
        <f>'[5]Final Indices (SA)'!K110</f>
        <v>112.25966586454172</v>
      </c>
      <c r="BM110" s="137">
        <f>'[5]Final Indices (SA)'!L110</f>
        <v>97.547292387772174</v>
      </c>
      <c r="BN110" s="137">
        <f>'[5]Final Indices (SA)'!M110</f>
        <v>115.08229815163355</v>
      </c>
      <c r="BO110" s="84">
        <v>40483</v>
      </c>
      <c r="BP110" s="60">
        <f t="shared" si="246"/>
        <v>1.4534883720933589E-3</v>
      </c>
      <c r="BQ110" s="60">
        <f t="shared" si="142"/>
        <v>2.1660228393986847E-2</v>
      </c>
      <c r="BR110" s="60">
        <f t="shared" si="143"/>
        <v>-1.1202731271013344E-2</v>
      </c>
      <c r="BS110" s="60">
        <f t="shared" si="144"/>
        <v>0.14879392722717832</v>
      </c>
      <c r="BT110" s="60">
        <f t="shared" si="145"/>
        <v>-2.0543534260690444E-2</v>
      </c>
      <c r="BU110" s="60">
        <f t="shared" si="146"/>
        <v>6.1792470708104563E-2</v>
      </c>
      <c r="BV110" s="60">
        <f t="shared" si="147"/>
        <v>-5.6507892021404493E-2</v>
      </c>
      <c r="BW110" s="60">
        <f t="shared" si="148"/>
        <v>6.5336096664271315E-2</v>
      </c>
      <c r="BX110" s="60">
        <f t="shared" si="149"/>
        <v>3.4124649351636505E-2</v>
      </c>
      <c r="BY110" s="60">
        <f t="shared" si="150"/>
        <v>1.1927107236553436E-3</v>
      </c>
      <c r="BZ110" s="60">
        <f t="shared" si="151"/>
        <v>3.2892707143441058E-2</v>
      </c>
      <c r="CA110" s="33"/>
      <c r="CB110" s="60">
        <f t="shared" si="206"/>
        <v>-4.0484465217853649E-2</v>
      </c>
      <c r="CC110" s="60">
        <f t="shared" ref="CC110:CM110" si="251">(P110/P98)-1</f>
        <v>0.20424613677722481</v>
      </c>
      <c r="CD110" s="60">
        <f t="shared" si="251"/>
        <v>2.4743673518618392E-2</v>
      </c>
      <c r="CE110" s="60">
        <f t="shared" si="251"/>
        <v>3.4788658897202396E-3</v>
      </c>
      <c r="CF110" s="60">
        <f t="shared" si="251"/>
        <v>-0.15385138361718531</v>
      </c>
      <c r="CG110" s="60">
        <f t="shared" si="251"/>
        <v>0.1238414373145813</v>
      </c>
      <c r="CH110" s="60">
        <f t="shared" si="251"/>
        <v>5.2609274573097498E-2</v>
      </c>
      <c r="CI110" s="60">
        <f t="shared" si="251"/>
        <v>7.9989651638929127E-2</v>
      </c>
      <c r="CJ110" s="60">
        <f t="shared" si="251"/>
        <v>0.18580463622123</v>
      </c>
      <c r="CK110" s="60">
        <f t="shared" si="251"/>
        <v>7.163064160346444E-2</v>
      </c>
      <c r="CL110" s="60">
        <f t="shared" si="251"/>
        <v>-2.0253759007512917E-2</v>
      </c>
      <c r="CM110" s="60">
        <f t="shared" si="251"/>
        <v>9.3783876647383746E-2</v>
      </c>
      <c r="CN110" s="33"/>
      <c r="CO110" s="60">
        <f t="shared" ref="CO110:CY110" si="252">(AC110/AC98)-1</f>
        <v>-4.8807840433466754E-2</v>
      </c>
      <c r="CP110" s="60">
        <f t="shared" si="252"/>
        <v>4.2735267769062224E-2</v>
      </c>
      <c r="CQ110" s="60">
        <f t="shared" si="252"/>
        <v>8.0192813321647849E-2</v>
      </c>
      <c r="CR110" s="60">
        <f t="shared" si="252"/>
        <v>9.7170297651306026E-2</v>
      </c>
      <c r="CS110" s="60">
        <f t="shared" si="252"/>
        <v>0.16165141728167809</v>
      </c>
      <c r="CT110" s="60">
        <f t="shared" si="252"/>
        <v>4.6732834555066827E-2</v>
      </c>
      <c r="CU110" s="60">
        <f t="shared" si="252"/>
        <v>1.0175390229186565E-2</v>
      </c>
      <c r="CV110" s="60">
        <f t="shared" si="252"/>
        <v>0.30729890956939121</v>
      </c>
      <c r="CW110" s="60">
        <f t="shared" si="252"/>
        <v>0.1199279570861409</v>
      </c>
      <c r="CX110" s="60">
        <f t="shared" si="252"/>
        <v>-5.2231405952100962E-2</v>
      </c>
      <c r="CY110" s="60">
        <f t="shared" si="252"/>
        <v>0.18164704350769112</v>
      </c>
      <c r="CZ110" s="33"/>
      <c r="DA110" s="60">
        <f t="shared" ref="DA110:DL110" si="253">(AO110/AO98)-1</f>
        <v>0.12505304109267756</v>
      </c>
      <c r="DB110" s="60">
        <f t="shared" si="253"/>
        <v>-2.6920180535738858E-5</v>
      </c>
      <c r="DC110" s="60">
        <f t="shared" si="253"/>
        <v>4.0681806146896982E-2</v>
      </c>
      <c r="DD110" s="60">
        <f t="shared" si="253"/>
        <v>1.0289990645462987E-2</v>
      </c>
      <c r="DE110" s="60">
        <f t="shared" si="253"/>
        <v>-0.23944913377572308</v>
      </c>
      <c r="DF110" s="60">
        <f t="shared" si="253"/>
        <v>0.12153580146815846</v>
      </c>
      <c r="DG110" s="60">
        <f t="shared" si="253"/>
        <v>3.7982326282182122E-2</v>
      </c>
      <c r="DH110" s="60">
        <f t="shared" si="253"/>
        <v>0.12935814588452432</v>
      </c>
      <c r="DI110" s="60">
        <f t="shared" si="253"/>
        <v>0.11707920455074627</v>
      </c>
      <c r="DJ110" s="60">
        <f t="shared" si="253"/>
        <v>7.7335961723993929E-2</v>
      </c>
      <c r="DK110" s="60">
        <f t="shared" si="253"/>
        <v>5.2012327082501031E-2</v>
      </c>
      <c r="DL110" s="60">
        <f t="shared" si="253"/>
        <v>2.4071613981674345E-2</v>
      </c>
      <c r="DM110" s="33"/>
      <c r="DN110" s="33"/>
      <c r="DO110" s="33"/>
      <c r="DP110" s="33"/>
      <c r="DQ110" s="33"/>
      <c r="DR110" s="34"/>
      <c r="DS110" s="33"/>
      <c r="DT110" s="33"/>
      <c r="DU110" s="106">
        <f t="shared" ref="DU110:EF110" si="254">(BC110/BC98)-1</f>
        <v>5.1977361816258894E-2</v>
      </c>
      <c r="DV110" s="106">
        <f t="shared" si="254"/>
        <v>-2.6159846182773117E-2</v>
      </c>
      <c r="DW110" s="106">
        <f t="shared" si="254"/>
        <v>2.651013517934464E-2</v>
      </c>
      <c r="DX110" s="106">
        <f t="shared" si="254"/>
        <v>-1.9044964697138678E-2</v>
      </c>
      <c r="DY110" s="106">
        <f t="shared" si="254"/>
        <v>-0.34847328800626287</v>
      </c>
      <c r="DZ110" s="106">
        <f t="shared" si="254"/>
        <v>0.13980016054673983</v>
      </c>
      <c r="EA110" s="106">
        <f t="shared" si="254"/>
        <v>7.1199424370817832E-2</v>
      </c>
      <c r="EB110" s="106">
        <f t="shared" si="254"/>
        <v>7.5336399834910583E-2</v>
      </c>
      <c r="EC110" s="106">
        <f t="shared" si="254"/>
        <v>0.20915064927389171</v>
      </c>
      <c r="ED110" s="106">
        <f t="shared" si="254"/>
        <v>8.3302029819527501E-2</v>
      </c>
      <c r="EE110" s="106">
        <f t="shared" si="254"/>
        <v>-2.622073895778021E-2</v>
      </c>
      <c r="EF110" s="106">
        <f t="shared" si="254"/>
        <v>0.11247186416774513</v>
      </c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</row>
    <row r="111" spans="1:167" s="95" customFormat="1" x14ac:dyDescent="0.25">
      <c r="A111" s="72">
        <f>'[6]SEA Index'!A110</f>
        <v>40513</v>
      </c>
      <c r="B111" s="133">
        <f>'[6]SEA Index'!B110</f>
        <v>68.161360270707263</v>
      </c>
      <c r="C111" s="134">
        <f>'[6]SEA Index'!C110</f>
        <v>100.33537147374778</v>
      </c>
      <c r="D111" s="134">
        <f>'[6]SEA Index'!D110</f>
        <v>70.713212903243374</v>
      </c>
      <c r="E111" s="134">
        <f>'[6]SEA Index'!E110</f>
        <v>146.57251226332593</v>
      </c>
      <c r="F111" s="134">
        <f>'[6]SEA Index'!F110</f>
        <v>107.32233429419193</v>
      </c>
      <c r="G111" s="134">
        <f>'[6]SEA Index'!G110</f>
        <v>109.74941613689494</v>
      </c>
      <c r="H111" s="134">
        <f>'[6]SEA Index'!H110</f>
        <v>87.60551931556769</v>
      </c>
      <c r="I111" s="134">
        <f>'[6]SEA Index'!I110</f>
        <v>161.58665454374849</v>
      </c>
      <c r="J111" s="134">
        <f>'[6]SEA Index'!J110</f>
        <v>110.48529176380929</v>
      </c>
      <c r="K111" s="134">
        <f>'[6]SEA Index'!K110</f>
        <v>112.55140760628976</v>
      </c>
      <c r="L111" s="134">
        <f>'[6]SEA Index'!L110</f>
        <v>98.436808784673474</v>
      </c>
      <c r="M111" s="73"/>
      <c r="N111" s="74">
        <v>40513</v>
      </c>
      <c r="O111" s="136">
        <f>'[2]Final Indices (SA)'!B111</f>
        <v>107.14228645071712</v>
      </c>
      <c r="P111" s="136">
        <f>'[2]Final Indices (SA)'!C111</f>
        <v>95.886761651490303</v>
      </c>
      <c r="Q111" s="136">
        <f>'[2]Final Indices (SA)'!D111</f>
        <v>102.16126989153638</v>
      </c>
      <c r="R111" s="136">
        <f>'[2]Final Indices (SA)'!E111</f>
        <v>105.49898501574951</v>
      </c>
      <c r="S111" s="136">
        <f>'[2]Final Indices (SA)'!F111</f>
        <v>80.005701530304691</v>
      </c>
      <c r="T111" s="136">
        <f>'[2]Final Indices (SA)'!G111</f>
        <v>143.537048000748</v>
      </c>
      <c r="U111" s="136">
        <f>'[2]Final Indices (SA)'!H111</f>
        <v>112.36370833904658</v>
      </c>
      <c r="V111" s="136">
        <f>'[2]Final Indices (SA)'!I111</f>
        <v>101.10888765829017</v>
      </c>
      <c r="W111" s="136">
        <f>'[2]Final Indices (SA)'!J111</f>
        <v>172.97357981513829</v>
      </c>
      <c r="X111" s="136">
        <f>'[2]Final Indices (SA)'!K111</f>
        <v>115.13044147716708</v>
      </c>
      <c r="Y111" s="136">
        <f>'[2]Final Indices (SA)'!L111</f>
        <v>110.19423510548454</v>
      </c>
      <c r="Z111" s="136">
        <f>'[2]Final Indices (SA)'!M111</f>
        <v>104.47955046555504</v>
      </c>
      <c r="AA111" s="33"/>
      <c r="AB111" s="74">
        <v>40513</v>
      </c>
      <c r="AC111" s="9">
        <f>'[3]Seasonal Adjustment'!$G110</f>
        <v>104.19056379010136</v>
      </c>
      <c r="AD111" s="43">
        <f>'[8]Final Indices (SA)'!C111</f>
        <v>102.68144254628672</v>
      </c>
      <c r="AE111" s="9">
        <f>'[3]Seasonal Adjustment'!$U110</f>
        <v>117.75395712347226</v>
      </c>
      <c r="AF111" s="9">
        <f>'[3]Final Indices (SA)'!E111</f>
        <v>112.06022039729785</v>
      </c>
      <c r="AG111" s="9">
        <f>'[3]Final Indices (SA)'!F111</f>
        <v>152.94304235256644</v>
      </c>
      <c r="AH111" s="9">
        <f>'[3]Final Indices (SA)'!G111</f>
        <v>116.7599076925072</v>
      </c>
      <c r="AI111" s="9">
        <f>'[3]Final Indices (SA)'!H111</f>
        <v>83.237583063757654</v>
      </c>
      <c r="AJ111" s="9">
        <f>'[3]Final Indices (SA)'!I111</f>
        <v>146.75430922397211</v>
      </c>
      <c r="AK111" s="9">
        <f>'[3]Final Indices (SA)'!J111</f>
        <v>116.18601576337595</v>
      </c>
      <c r="AL111" s="9">
        <f>'[3]Final Indices (SA)'!K111</f>
        <v>98.407640557932922</v>
      </c>
      <c r="AM111" s="9">
        <f>'[3]Final Indices (SA)'!L111</f>
        <v>118.06605168526201</v>
      </c>
      <c r="AN111" s="74">
        <v>40513</v>
      </c>
      <c r="AO111" s="134">
        <f>'[9]Final Indices (SA)'!B111</f>
        <v>109.20107663827605</v>
      </c>
      <c r="AP111" s="134">
        <f>'[9]Final Indices (SA)'!C111</f>
        <v>70.92215553554189</v>
      </c>
      <c r="AQ111" s="134">
        <f>'[9]Final Indices (SA)'!D111</f>
        <v>109.52833146938097</v>
      </c>
      <c r="AR111" s="134">
        <f>'[9]Final Indices (SA)'!E111</f>
        <v>93.244965040725987</v>
      </c>
      <c r="AS111" s="134">
        <f>'[9]Final Indices (SA)'!F111</f>
        <v>103.38132049806264</v>
      </c>
      <c r="AT111" s="134">
        <f>'[9]Final Indices (SA)'!G111</f>
        <v>174.0612239137549</v>
      </c>
      <c r="AU111" s="134">
        <f>'[9]Final Indices (SA)'!H111</f>
        <v>121.09571736788384</v>
      </c>
      <c r="AV111" s="134">
        <f>'[9]Final Indices (SA)'!I111</f>
        <v>101.90087718858763</v>
      </c>
      <c r="AW111" s="134">
        <f>'[9]Final Indices (SA)'!J111</f>
        <v>160.7508149757482</v>
      </c>
      <c r="AX111" s="134">
        <f>'[9]Final Indices (SA)'!K111</f>
        <v>118.5932182405766</v>
      </c>
      <c r="AY111" s="134">
        <f>'[9]Final Indices (SA)'!L111</f>
        <v>105.50622037063542</v>
      </c>
      <c r="AZ111" s="134">
        <f>'[9]Final Indices (SA)'!M111</f>
        <v>112.40400596663167</v>
      </c>
      <c r="BA111" s="34"/>
      <c r="BB111" s="75">
        <v>40513</v>
      </c>
      <c r="BC111" s="137">
        <f>'[5]Final Indices (SA)'!B111</f>
        <v>92.467994088589393</v>
      </c>
      <c r="BD111" s="137">
        <f>'[5]Final Indices (SA)'!C111</f>
        <v>101.48603790428797</v>
      </c>
      <c r="BE111" s="137">
        <f>'[5]Final Indices (SA)'!D111</f>
        <v>100.19617094201715</v>
      </c>
      <c r="BF111" s="137">
        <f>'[5]Final Indices (SA)'!E111</f>
        <v>97.124264165468873</v>
      </c>
      <c r="BG111" s="137">
        <f>'[5]Final Indices (SA)'!F111</f>
        <v>58.995504491262132</v>
      </c>
      <c r="BH111" s="137">
        <f>'[5]Final Indices (SA)'!G111</f>
        <v>145.49439995234263</v>
      </c>
      <c r="BI111" s="137">
        <f>'[5]Final Indices (SA)'!H111</f>
        <v>112.54344528776269</v>
      </c>
      <c r="BJ111" s="137">
        <f>'[5]Final Indices (SA)'!J111</f>
        <v>93.392754277495513</v>
      </c>
      <c r="BK111" s="137">
        <f>'[5]Final Indices (SA)'!I111</f>
        <v>160.39952591291674</v>
      </c>
      <c r="BL111" s="137">
        <f>'[5]Final Indices (SA)'!K111</f>
        <v>114.34347349845632</v>
      </c>
      <c r="BM111" s="137">
        <f>'[5]Final Indices (SA)'!L111</f>
        <v>98.08229965970655</v>
      </c>
      <c r="BN111" s="137">
        <f>'[5]Final Indices (SA)'!M111</f>
        <v>116.5791115167236</v>
      </c>
      <c r="BO111" s="84">
        <v>40513</v>
      </c>
      <c r="BP111" s="60">
        <f t="shared" si="246"/>
        <v>-4.9067713444572725E-4</v>
      </c>
      <c r="BQ111" s="60">
        <f t="shared" si="142"/>
        <v>2.5250586648537521E-2</v>
      </c>
      <c r="BR111" s="60">
        <f t="shared" si="143"/>
        <v>-4.2683775094909948E-2</v>
      </c>
      <c r="BS111" s="60">
        <f t="shared" si="144"/>
        <v>0.1405923569734</v>
      </c>
      <c r="BT111" s="60">
        <f t="shared" si="145"/>
        <v>-1.1721907841552359E-2</v>
      </c>
      <c r="BU111" s="60">
        <f t="shared" si="146"/>
        <v>0.10964966934012965</v>
      </c>
      <c r="BV111" s="60">
        <f t="shared" si="147"/>
        <v>-2.2598584606429828E-2</v>
      </c>
      <c r="BW111" s="60">
        <f t="shared" si="148"/>
        <v>0.1026143786657443</v>
      </c>
      <c r="BX111" s="60">
        <f t="shared" si="149"/>
        <v>5.7288827438634504E-2</v>
      </c>
      <c r="BY111" s="60">
        <f t="shared" si="150"/>
        <v>-1.7394201121472719E-2</v>
      </c>
      <c r="BZ111" s="60">
        <f t="shared" si="151"/>
        <v>7.6005076140752248E-2</v>
      </c>
      <c r="CA111" s="33"/>
      <c r="CB111" s="60">
        <f t="shared" si="206"/>
        <v>5.5808735623230854E-2</v>
      </c>
      <c r="CC111" s="60">
        <f t="shared" ref="CC111:CM111" si="255">(P111/P99)-1</f>
        <v>0.18098985184275329</v>
      </c>
      <c r="CD111" s="60">
        <f t="shared" si="255"/>
        <v>1.8308855764680665E-2</v>
      </c>
      <c r="CE111" s="60">
        <f t="shared" si="255"/>
        <v>7.6730906495356965E-3</v>
      </c>
      <c r="CF111" s="60">
        <f t="shared" si="255"/>
        <v>-0.17111405458638962</v>
      </c>
      <c r="CG111" s="60">
        <f t="shared" si="255"/>
        <v>0.11837198413202232</v>
      </c>
      <c r="CH111" s="60">
        <f t="shared" si="255"/>
        <v>6.3004840708376975E-2</v>
      </c>
      <c r="CI111" s="60">
        <f t="shared" si="255"/>
        <v>0.10182315302761569</v>
      </c>
      <c r="CJ111" s="60">
        <f t="shared" si="255"/>
        <v>0.18516162036391237</v>
      </c>
      <c r="CK111" s="60">
        <f t="shared" si="255"/>
        <v>8.1649371982131402E-2</v>
      </c>
      <c r="CL111" s="60">
        <f t="shared" si="255"/>
        <v>-2.8195872522077448E-2</v>
      </c>
      <c r="CM111" s="60">
        <f t="shared" si="255"/>
        <v>0.11303228850168079</v>
      </c>
      <c r="CN111" s="33"/>
      <c r="CO111" s="60">
        <f t="shared" ref="CO111:CY111" si="256">(AC111/AC99)-1</f>
        <v>1.6796286604856769E-2</v>
      </c>
      <c r="CP111" s="60">
        <f t="shared" si="256"/>
        <v>7.4747244463763796E-2</v>
      </c>
      <c r="CQ111" s="60">
        <f t="shared" si="256"/>
        <v>2.7169149868536469E-2</v>
      </c>
      <c r="CR111" s="60">
        <f t="shared" si="256"/>
        <v>5.1388403989685472E-2</v>
      </c>
      <c r="CS111" s="60">
        <f t="shared" si="256"/>
        <v>0.16280129140638255</v>
      </c>
      <c r="CT111" s="60">
        <f t="shared" si="256"/>
        <v>6.5980601042836984E-2</v>
      </c>
      <c r="CU111" s="60">
        <f t="shared" si="256"/>
        <v>5.2012448047956683E-2</v>
      </c>
      <c r="CV111" s="60">
        <f t="shared" si="256"/>
        <v>0.30792582582824934</v>
      </c>
      <c r="CW111" s="60">
        <f t="shared" si="256"/>
        <v>0.13979482283088784</v>
      </c>
      <c r="CX111" s="60">
        <f t="shared" si="256"/>
        <v>-5.3036465966583068E-2</v>
      </c>
      <c r="CY111" s="60">
        <f t="shared" si="256"/>
        <v>0.20363116621412169</v>
      </c>
      <c r="CZ111" s="33"/>
      <c r="DA111" s="60">
        <f t="shared" ref="DA111:DL111" si="257">(AO111/AO99)-1</f>
        <v>0.11246261172414118</v>
      </c>
      <c r="DB111" s="60">
        <f t="shared" si="257"/>
        <v>2.1474275254043107E-3</v>
      </c>
      <c r="DC111" s="60">
        <f t="shared" si="257"/>
        <v>1.3307914159188083E-2</v>
      </c>
      <c r="DD111" s="60">
        <f t="shared" si="257"/>
        <v>-8.0913850547358335E-3</v>
      </c>
      <c r="DE111" s="60">
        <f t="shared" si="257"/>
        <v>-6.9234980248842781E-2</v>
      </c>
      <c r="DF111" s="60">
        <f t="shared" si="257"/>
        <v>0.1058472614831425</v>
      </c>
      <c r="DG111" s="60">
        <f t="shared" si="257"/>
        <v>5.6810789316266819E-2</v>
      </c>
      <c r="DH111" s="60">
        <f t="shared" si="257"/>
        <v>0.11464938585262074</v>
      </c>
      <c r="DI111" s="60">
        <f t="shared" si="257"/>
        <v>0.1417433340781642</v>
      </c>
      <c r="DJ111" s="60">
        <f t="shared" si="257"/>
        <v>7.9083067283295172E-2</v>
      </c>
      <c r="DK111" s="60">
        <f t="shared" si="257"/>
        <v>3.3762003613752922E-2</v>
      </c>
      <c r="DL111" s="60">
        <f t="shared" si="257"/>
        <v>4.3840906815216796E-2</v>
      </c>
      <c r="DM111" s="33"/>
      <c r="DN111" s="33"/>
      <c r="DO111" s="33"/>
      <c r="DP111" s="33"/>
      <c r="DQ111" s="33"/>
      <c r="DR111" s="34"/>
      <c r="DS111" s="33"/>
      <c r="DT111" s="33"/>
      <c r="DU111" s="106">
        <f t="shared" ref="DU111:EF111" si="258">(BC111/BC99)-1</f>
        <v>3.9308318669743381E-2</v>
      </c>
      <c r="DV111" s="106">
        <f t="shared" si="258"/>
        <v>7.1494019310243129E-3</v>
      </c>
      <c r="DW111" s="106">
        <f t="shared" si="258"/>
        <v>2.3324038281903103E-2</v>
      </c>
      <c r="DX111" s="106">
        <f t="shared" si="258"/>
        <v>-1.3353394771487559E-2</v>
      </c>
      <c r="DY111" s="106">
        <f t="shared" si="258"/>
        <v>-0.30857575654894875</v>
      </c>
      <c r="DZ111" s="106">
        <f t="shared" si="258"/>
        <v>0.13337335745518719</v>
      </c>
      <c r="EA111" s="106">
        <f t="shared" si="258"/>
        <v>7.6843204062451154E-2</v>
      </c>
      <c r="EB111" s="106">
        <f t="shared" si="258"/>
        <v>8.1410677714243596E-2</v>
      </c>
      <c r="EC111" s="106">
        <f t="shared" si="258"/>
        <v>0.27145691510895231</v>
      </c>
      <c r="ED111" s="106">
        <f t="shared" si="258"/>
        <v>9.6185187734851185E-2</v>
      </c>
      <c r="EE111" s="106">
        <f t="shared" si="258"/>
        <v>-2.6014395216034436E-2</v>
      </c>
      <c r="EF111" s="106">
        <f t="shared" si="258"/>
        <v>0.12546343842318897</v>
      </c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</row>
    <row r="112" spans="1:167" s="95" customFormat="1" x14ac:dyDescent="0.25">
      <c r="A112" s="92">
        <f>'[6]SEA Index'!A111</f>
        <v>40544</v>
      </c>
      <c r="B112" s="133">
        <f>'[6]SEA Index'!B111</f>
        <v>63.442425117171119</v>
      </c>
      <c r="C112" s="134">
        <f>'[6]SEA Index'!C111</f>
        <v>102.42817882555333</v>
      </c>
      <c r="D112" s="134">
        <f>'[6]SEA Index'!D111</f>
        <v>70.432713309132154</v>
      </c>
      <c r="E112" s="134">
        <f>'[6]SEA Index'!E111</f>
        <v>164.88552168565801</v>
      </c>
      <c r="F112" s="134">
        <f>'[6]SEA Index'!F111</f>
        <v>111.02371279650856</v>
      </c>
      <c r="G112" s="134">
        <f>'[6]SEA Index'!G111</f>
        <v>116.87963976679417</v>
      </c>
      <c r="H112" s="134">
        <f>'[6]SEA Index'!H111</f>
        <v>91.922778502830639</v>
      </c>
      <c r="I112" s="134">
        <f>'[6]SEA Index'!I111</f>
        <v>190.68474771523992</v>
      </c>
      <c r="J112" s="134">
        <f>'[6]SEA Index'!J111</f>
        <v>118.48450824247273</v>
      </c>
      <c r="K112" s="134">
        <f>'[6]SEA Index'!K111</f>
        <v>112.45434590810606</v>
      </c>
      <c r="L112" s="134">
        <f>'[6]SEA Index'!L111</f>
        <v>105.65482046678238</v>
      </c>
      <c r="M112" s="110"/>
      <c r="N112" s="93">
        <v>40544</v>
      </c>
      <c r="O112" s="136">
        <f>'[2]Final Indices (SA)'!B112</f>
        <v>111.92291703030489</v>
      </c>
      <c r="P112" s="136">
        <f>'[2]Final Indices (SA)'!C112</f>
        <v>102.88020751894265</v>
      </c>
      <c r="Q112" s="136">
        <f>'[2]Final Indices (SA)'!D112</f>
        <v>103.81267879565615</v>
      </c>
      <c r="R112" s="136">
        <f>'[2]Final Indices (SA)'!E112</f>
        <v>109.37831470191102</v>
      </c>
      <c r="S112" s="136">
        <f>'[2]Final Indices (SA)'!F112</f>
        <v>87.028726356350333</v>
      </c>
      <c r="T112" s="136">
        <f>'[2]Final Indices (SA)'!G112</f>
        <v>155.96301162390264</v>
      </c>
      <c r="U112" s="136">
        <f>'[2]Final Indices (SA)'!H112</f>
        <v>117.4264176556234</v>
      </c>
      <c r="V112" s="136">
        <f>'[2]Final Indices (SA)'!I112</f>
        <v>106.56753646013613</v>
      </c>
      <c r="W112" s="136">
        <f>'[2]Final Indices (SA)'!J112</f>
        <v>191.87125093501066</v>
      </c>
      <c r="X112" s="136">
        <f>'[2]Final Indices (SA)'!K112</f>
        <v>121.93819508736631</v>
      </c>
      <c r="Y112" s="136">
        <f>'[2]Final Indices (SA)'!L112</f>
        <v>109.43047870871673</v>
      </c>
      <c r="Z112" s="136">
        <f>'[2]Final Indices (SA)'!M112</f>
        <v>111.42982880660036</v>
      </c>
      <c r="AB112" s="93">
        <v>40544</v>
      </c>
      <c r="AC112" s="9">
        <f>'[3]Seasonal Adjustment'!$G111</f>
        <v>109.77194315283913</v>
      </c>
      <c r="AD112" s="94">
        <f>'[8]Final Indices (SA)'!C112</f>
        <v>107.91255346588083</v>
      </c>
      <c r="AE112" s="9">
        <f>'[3]Seasonal Adjustment'!$U111</f>
        <v>125.55958988703931</v>
      </c>
      <c r="AF112" s="9">
        <f>'[3]Final Indices (SA)'!E112</f>
        <v>102.52988664384803</v>
      </c>
      <c r="AG112" s="9">
        <f>'[3]Final Indices (SA)'!F112</f>
        <v>167.00366232205872</v>
      </c>
      <c r="AH112" s="9">
        <f>'[3]Final Indices (SA)'!G112</f>
        <v>122.49127793339787</v>
      </c>
      <c r="AI112" s="9">
        <f>'[3]Final Indices (SA)'!H112</f>
        <v>85.134077031231286</v>
      </c>
      <c r="AJ112" s="9">
        <f>'[3]Final Indices (SA)'!I112</f>
        <v>151.0039908020733</v>
      </c>
      <c r="AK112" s="9">
        <f>'[3]Final Indices (SA)'!J112</f>
        <v>120.62277019602942</v>
      </c>
      <c r="AL112" s="9">
        <f>'[3]Final Indices (SA)'!K112</f>
        <v>97.792014389471717</v>
      </c>
      <c r="AM112" s="9">
        <f>'[3]Final Indices (SA)'!L112</f>
        <v>123.34623736824841</v>
      </c>
      <c r="AN112" s="93">
        <v>40544</v>
      </c>
      <c r="AO112" s="134">
        <f>'[9]Final Indices (SA)'!B112</f>
        <v>111.31716380433564</v>
      </c>
      <c r="AP112" s="134">
        <f>'[9]Final Indices (SA)'!C112</f>
        <v>66.552138094968939</v>
      </c>
      <c r="AQ112" s="134">
        <f>'[9]Final Indices (SA)'!D112</f>
        <v>110.26723955667798</v>
      </c>
      <c r="AR112" s="134">
        <f>'[9]Final Indices (SA)'!E112</f>
        <v>95.632444655275791</v>
      </c>
      <c r="AS112" s="134">
        <f>'[9]Final Indices (SA)'!F112</f>
        <v>117.58318697839483</v>
      </c>
      <c r="AT112" s="134">
        <f>'[9]Final Indices (SA)'!G112</f>
        <v>188.48107270094016</v>
      </c>
      <c r="AU112" s="134">
        <f>'[9]Final Indices (SA)'!H112</f>
        <v>127.96881568300549</v>
      </c>
      <c r="AV112" s="134">
        <f>'[9]Final Indices (SA)'!I112</f>
        <v>103.7463962337681</v>
      </c>
      <c r="AW112" s="134">
        <f>'[9]Final Indices (SA)'!J112</f>
        <v>180.48268562984416</v>
      </c>
      <c r="AX112" s="134">
        <f>'[9]Final Indices (SA)'!K112</f>
        <v>124.54950715937777</v>
      </c>
      <c r="AY112" s="134">
        <f>'[9]Final Indices (SA)'!L112</f>
        <v>102.53200723356589</v>
      </c>
      <c r="AZ112" s="134">
        <f>'[9]Final Indices (SA)'!M112</f>
        <v>121.47378220701019</v>
      </c>
      <c r="BA112" s="96"/>
      <c r="BB112" s="75">
        <v>40544</v>
      </c>
      <c r="BC112" s="137">
        <f>'[5]Final Indices (SA)'!B112</f>
        <v>98.560566306763235</v>
      </c>
      <c r="BD112" s="137">
        <f>'[5]Final Indices (SA)'!C112</f>
        <v>105.8793287915406</v>
      </c>
      <c r="BE112" s="137">
        <f>'[5]Final Indices (SA)'!D112</f>
        <v>102.02896293933613</v>
      </c>
      <c r="BF112" s="137">
        <f>'[5]Final Indices (SA)'!E112</f>
        <v>97.962646030077551</v>
      </c>
      <c r="BG112" s="137">
        <f>'[5]Final Indices (SA)'!F112</f>
        <v>61.913496245941275</v>
      </c>
      <c r="BH112" s="137">
        <f>'[5]Final Indices (SA)'!G112</f>
        <v>158.04208430530969</v>
      </c>
      <c r="BI112" s="137">
        <f>'[5]Final Indices (SA)'!H112</f>
        <v>116.89419109323092</v>
      </c>
      <c r="BJ112" s="137">
        <f>'[5]Final Indices (SA)'!J112</f>
        <v>93.305869345173278</v>
      </c>
      <c r="BK112" s="137">
        <f>'[5]Final Indices (SA)'!I112</f>
        <v>172.58471592777136</v>
      </c>
      <c r="BL112" s="137">
        <f>'[5]Final Indices (SA)'!K112</f>
        <v>119.39835061452042</v>
      </c>
      <c r="BM112" s="137">
        <f>'[5]Final Indices (SA)'!L112</f>
        <v>97.04441478050596</v>
      </c>
      <c r="BN112" s="137">
        <f>'[5]Final Indices (SA)'!M112</f>
        <v>123.03474742423288</v>
      </c>
      <c r="BO112" s="111">
        <v>40544</v>
      </c>
      <c r="BP112" s="97">
        <f t="shared" si="246"/>
        <v>2.6544155181215334E-2</v>
      </c>
      <c r="BQ112" s="97">
        <f t="shared" ref="BQ112:BZ113" si="259">(C112/C100)-1</f>
        <v>2.2924305654757227E-2</v>
      </c>
      <c r="BR112" s="97">
        <f t="shared" si="259"/>
        <v>-9.9876854812989357E-2</v>
      </c>
      <c r="BS112" s="97">
        <f t="shared" si="259"/>
        <v>0.16246943504509703</v>
      </c>
      <c r="BT112" s="97">
        <f t="shared" si="259"/>
        <v>-1.0362338731814469E-2</v>
      </c>
      <c r="BU112" s="97">
        <f t="shared" si="259"/>
        <v>8.2743476366730295E-2</v>
      </c>
      <c r="BV112" s="97">
        <f t="shared" si="259"/>
        <v>3.4755787046955033E-2</v>
      </c>
      <c r="BW112" s="97">
        <f t="shared" si="259"/>
        <v>0.15801103155743057</v>
      </c>
      <c r="BX112" s="97">
        <f t="shared" si="259"/>
        <v>8.1572172583176616E-2</v>
      </c>
      <c r="BY112" s="97">
        <f t="shared" si="259"/>
        <v>-1.5128893128711574E-2</v>
      </c>
      <c r="BZ112" s="97">
        <f t="shared" si="259"/>
        <v>9.8186519065510236E-2</v>
      </c>
      <c r="CB112" s="97">
        <f t="shared" si="206"/>
        <v>6.3935333827793706E-2</v>
      </c>
      <c r="CC112" s="97">
        <f t="shared" ref="CC112:CM114" si="260">(P112/P100)-1</f>
        <v>0.25968439469291771</v>
      </c>
      <c r="CD112" s="97">
        <f t="shared" si="260"/>
        <v>7.7564233062410448E-3</v>
      </c>
      <c r="CE112" s="97">
        <f t="shared" si="260"/>
        <v>2.6462646264626466E-2</v>
      </c>
      <c r="CF112" s="97">
        <f t="shared" si="260"/>
        <v>-0.11162127215766726</v>
      </c>
      <c r="CG112" s="97">
        <f t="shared" si="260"/>
        <v>0.12820592545751808</v>
      </c>
      <c r="CH112" s="97">
        <f t="shared" si="260"/>
        <v>6.7419626925786735E-2</v>
      </c>
      <c r="CI112" s="97">
        <f t="shared" si="260"/>
        <v>0.10171511470469352</v>
      </c>
      <c r="CJ112" s="97">
        <f t="shared" si="260"/>
        <v>0.20970593771645096</v>
      </c>
      <c r="CK112" s="97">
        <f t="shared" si="260"/>
        <v>8.9362578737068654E-2</v>
      </c>
      <c r="CL112" s="97">
        <f t="shared" si="260"/>
        <v>-3.4429817804575436E-2</v>
      </c>
      <c r="CM112" s="97">
        <f t="shared" si="260"/>
        <v>0.12820652379734465</v>
      </c>
      <c r="CO112" s="97">
        <f t="shared" ref="CO112:CY114" si="261">(AC112/AC100)-1</f>
        <v>5.6478542606805515E-2</v>
      </c>
      <c r="CP112" s="97">
        <f t="shared" si="261"/>
        <v>8.9572866283216479E-2</v>
      </c>
      <c r="CQ112" s="97">
        <f t="shared" si="261"/>
        <v>2.7123165851489661E-2</v>
      </c>
      <c r="CR112" s="97">
        <f t="shared" si="261"/>
        <v>-0.12138823439257596</v>
      </c>
      <c r="CS112" s="97">
        <f t="shared" si="261"/>
        <v>0.19141145447199026</v>
      </c>
      <c r="CT112" s="97">
        <f t="shared" si="261"/>
        <v>8.0317418705041277E-2</v>
      </c>
      <c r="CU112" s="97">
        <f t="shared" si="261"/>
        <v>4.6382011833751013E-2</v>
      </c>
      <c r="CV112" s="97">
        <f t="shared" si="261"/>
        <v>0.33231959278139001</v>
      </c>
      <c r="CW112" s="97">
        <f t="shared" si="261"/>
        <v>0.14972260928820624</v>
      </c>
      <c r="CX112" s="97">
        <f t="shared" si="261"/>
        <v>-5.5125128144085322E-2</v>
      </c>
      <c r="CY112" s="97">
        <f t="shared" si="261"/>
        <v>0.21679879900915533</v>
      </c>
      <c r="DA112" s="97">
        <f t="shared" ref="DA112:DL114" si="262">(AO112/AO100)-1</f>
        <v>7.3873094299497621E-2</v>
      </c>
      <c r="DB112" s="97">
        <f t="shared" si="262"/>
        <v>3.202859227791266E-2</v>
      </c>
      <c r="DC112" s="97">
        <f t="shared" si="262"/>
        <v>-9.6784601017853022E-3</v>
      </c>
      <c r="DD112" s="97">
        <f t="shared" si="262"/>
        <v>-2.6364477335800385E-2</v>
      </c>
      <c r="DE112" s="97">
        <f t="shared" si="262"/>
        <v>2.7680644583396585E-2</v>
      </c>
      <c r="DF112" s="97">
        <f t="shared" si="262"/>
        <v>0.13039933619922084</v>
      </c>
      <c r="DG112" s="97">
        <f t="shared" si="262"/>
        <v>7.3903985323046761E-2</v>
      </c>
      <c r="DH112" s="97">
        <f t="shared" si="262"/>
        <v>9.7500127192945873E-2</v>
      </c>
      <c r="DI112" s="97">
        <f t="shared" si="262"/>
        <v>0.18617321423907995</v>
      </c>
      <c r="DJ112" s="97">
        <f t="shared" si="262"/>
        <v>9.1327739348035175E-2</v>
      </c>
      <c r="DK112" s="97">
        <f t="shared" si="262"/>
        <v>1.5336425488358563E-2</v>
      </c>
      <c r="DL112" s="97">
        <f t="shared" si="262"/>
        <v>7.4843482369034708E-2</v>
      </c>
      <c r="DR112" s="96"/>
      <c r="DU112" s="98">
        <f t="shared" ref="DU112:EF114" si="263">(BC112/BC100)-1</f>
        <v>0.10963700066147242</v>
      </c>
      <c r="DV112" s="98">
        <f t="shared" si="263"/>
        <v>6.4194095690532693E-2</v>
      </c>
      <c r="DW112" s="98">
        <f t="shared" si="263"/>
        <v>1.7676950186469753E-2</v>
      </c>
      <c r="DX112" s="98">
        <f t="shared" si="263"/>
        <v>-2.1567150122433598E-2</v>
      </c>
      <c r="DY112" s="98">
        <f t="shared" si="263"/>
        <v>-0.23870377146178656</v>
      </c>
      <c r="DZ112" s="98">
        <f t="shared" si="263"/>
        <v>0.14737242626049096</v>
      </c>
      <c r="EA112" s="98">
        <f t="shared" si="263"/>
        <v>7.8554356426273841E-2</v>
      </c>
      <c r="EB112" s="98">
        <f t="shared" si="263"/>
        <v>5.991489871587885E-2</v>
      </c>
      <c r="EC112" s="98">
        <f t="shared" si="263"/>
        <v>0.38416463385119748</v>
      </c>
      <c r="ED112" s="98">
        <f t="shared" si="263"/>
        <v>0.11757228105238626</v>
      </c>
      <c r="EE112" s="98">
        <f t="shared" si="263"/>
        <v>-3.2701275292135845E-2</v>
      </c>
      <c r="EF112" s="98">
        <f t="shared" si="263"/>
        <v>0.15535382452810165</v>
      </c>
    </row>
    <row r="113" spans="1:167" s="33" customFormat="1" x14ac:dyDescent="0.25">
      <c r="A113" s="119">
        <f>'[6]SEA Index'!A112</f>
        <v>40575</v>
      </c>
      <c r="B113" s="133">
        <f>'[6]SEA Index'!B112</f>
        <v>62.403161203262641</v>
      </c>
      <c r="C113" s="134">
        <f>'[6]SEA Index'!C112</f>
        <v>102.52754896096171</v>
      </c>
      <c r="D113" s="134">
        <f>'[6]SEA Index'!D112</f>
        <v>70.955908683924122</v>
      </c>
      <c r="E113" s="134">
        <f>'[6]SEA Index'!E112</f>
        <v>161.6133105436646</v>
      </c>
      <c r="F113" s="134">
        <f>'[6]SEA Index'!F112</f>
        <v>110.9436603967321</v>
      </c>
      <c r="G113" s="134">
        <f>'[6]SEA Index'!G112</f>
        <v>109.45254985067682</v>
      </c>
      <c r="H113" s="134">
        <f>'[6]SEA Index'!H112</f>
        <v>93.147367930601845</v>
      </c>
      <c r="I113" s="134">
        <f>'[6]SEA Index'!I112</f>
        <v>187.32581162865091</v>
      </c>
      <c r="J113" s="134">
        <f>'[6]SEA Index'!J112</f>
        <v>118.16113967695945</v>
      </c>
      <c r="K113" s="134">
        <f>'[6]SEA Index'!K112</f>
        <v>112.53534842143027</v>
      </c>
      <c r="L113" s="134">
        <f>'[6]SEA Index'!L112</f>
        <v>105.29062437533194</v>
      </c>
      <c r="M113" s="55"/>
      <c r="N113" s="120">
        <v>40575</v>
      </c>
      <c r="O113" s="136">
        <f>'[2]Final Indices (SA)'!B113</f>
        <v>108.88967310654036</v>
      </c>
      <c r="P113" s="136">
        <f>'[2]Final Indices (SA)'!C113</f>
        <v>102.78852355825782</v>
      </c>
      <c r="Q113" s="136">
        <f>'[2]Final Indices (SA)'!D113</f>
        <v>103.83501603899946</v>
      </c>
      <c r="R113" s="136">
        <f>'[2]Final Indices (SA)'!E113</f>
        <v>110.13544236543272</v>
      </c>
      <c r="S113" s="136">
        <f>'[2]Final Indices (SA)'!F113</f>
        <v>86.088482548626942</v>
      </c>
      <c r="T113" s="136">
        <f>'[2]Final Indices (SA)'!G113</f>
        <v>155.65902168176629</v>
      </c>
      <c r="U113" s="136">
        <f>'[2]Final Indices (SA)'!H113</f>
        <v>118.18678321950084</v>
      </c>
      <c r="V113" s="136">
        <f>'[2]Final Indices (SA)'!I113</f>
        <v>106.79592137947355</v>
      </c>
      <c r="W113" s="136">
        <f>'[2]Final Indices (SA)'!J113</f>
        <v>188.65730673635392</v>
      </c>
      <c r="X113" s="136">
        <f>'[2]Final Indices (SA)'!K113</f>
        <v>121.61772395048428</v>
      </c>
      <c r="Y113" s="136">
        <f>'[2]Final Indices (SA)'!L113</f>
        <v>108.55628597444895</v>
      </c>
      <c r="Z113" s="136">
        <f>'[2]Final Indices (SA)'!M113</f>
        <v>112.0319499315863</v>
      </c>
      <c r="AB113" s="120">
        <v>40575</v>
      </c>
      <c r="AC113" s="9">
        <f>'[3]Seasonal Adjustment'!$G112</f>
        <v>107.59375275873798</v>
      </c>
      <c r="AD113" s="121">
        <f>'[8]Final Indices (SA)'!C113</f>
        <v>107.83949175929578</v>
      </c>
      <c r="AE113" s="9">
        <f>'[3]Seasonal Adjustment'!$U112</f>
        <v>125.46694331393658</v>
      </c>
      <c r="AF113" s="9">
        <f>'[3]Final Indices (SA)'!E113</f>
        <v>96.578992380256366</v>
      </c>
      <c r="AG113" s="9">
        <f>'[3]Final Indices (SA)'!F113</f>
        <v>164.66863789630125</v>
      </c>
      <c r="AH113" s="9">
        <f>'[3]Final Indices (SA)'!G113</f>
        <v>122.69296631350227</v>
      </c>
      <c r="AI113" s="9">
        <f>'[3]Final Indices (SA)'!H113</f>
        <v>84.514986114840767</v>
      </c>
      <c r="AJ113" s="9">
        <f>'[3]Final Indices (SA)'!I113</f>
        <v>148.56215820623311</v>
      </c>
      <c r="AK113" s="9">
        <f>'[3]Final Indices (SA)'!J113</f>
        <v>119.9599405543548</v>
      </c>
      <c r="AL113" s="9">
        <f>'[3]Final Indices (SA)'!K113</f>
        <v>97.552087776824706</v>
      </c>
      <c r="AM113" s="9">
        <f>'[3]Final Indices (SA)'!L113</f>
        <v>122.9701416834807</v>
      </c>
      <c r="AN113" s="120">
        <v>40575</v>
      </c>
      <c r="AO113" s="134">
        <f>'[9]Final Indices (SA)'!B113</f>
        <v>103.25075664422764</v>
      </c>
      <c r="AP113" s="134">
        <f>'[9]Final Indices (SA)'!C113</f>
        <v>65.522178059710129</v>
      </c>
      <c r="AQ113" s="134">
        <f>'[9]Final Indices (SA)'!D113</f>
        <v>109.53698804096894</v>
      </c>
      <c r="AR113" s="134">
        <f>'[9]Final Indices (SA)'!E113</f>
        <v>96.657632833504621</v>
      </c>
      <c r="AS113" s="134">
        <f>'[9]Final Indices (SA)'!F113</f>
        <v>104.62724489680936</v>
      </c>
      <c r="AT113" s="134">
        <f>'[9]Final Indices (SA)'!G113</f>
        <v>187.48585651283031</v>
      </c>
      <c r="AU113" s="134">
        <f>'[9]Final Indices (SA)'!H113</f>
        <v>127.27104023071641</v>
      </c>
      <c r="AV113" s="134">
        <f>'[9]Final Indices (SA)'!I113</f>
        <v>105.87151278064015</v>
      </c>
      <c r="AW113" s="134">
        <f>'[9]Final Indices (SA)'!J113</f>
        <v>174.80543321732208</v>
      </c>
      <c r="AX113" s="134">
        <f>'[9]Final Indices (SA)'!K113</f>
        <v>122.99130819168907</v>
      </c>
      <c r="AY113" s="134">
        <f>'[9]Final Indices (SA)'!L113</f>
        <v>101.05315360140754</v>
      </c>
      <c r="AZ113" s="134">
        <f>'[9]Final Indices (SA)'!M113</f>
        <v>121.70951999856831</v>
      </c>
      <c r="BA113" s="34"/>
      <c r="BB113" s="75">
        <v>40575</v>
      </c>
      <c r="BC113" s="137">
        <f>'[5]Final Indices (SA)'!B113</f>
        <v>91.878526627601772</v>
      </c>
      <c r="BD113" s="137">
        <f>'[5]Final Indices (SA)'!C113</f>
        <v>105.55942982088399</v>
      </c>
      <c r="BE113" s="137">
        <f>'[5]Final Indices (SA)'!D113</f>
        <v>101.71349598156301</v>
      </c>
      <c r="BF113" s="137">
        <f>'[5]Final Indices (SA)'!E113</f>
        <v>97.093910047791937</v>
      </c>
      <c r="BG113" s="137">
        <f>'[5]Final Indices (SA)'!F113</f>
        <v>61.577481705341995</v>
      </c>
      <c r="BH113" s="137">
        <f>'[5]Final Indices (SA)'!G113</f>
        <v>159.39756618401111</v>
      </c>
      <c r="BI113" s="137">
        <f>'[5]Final Indices (SA)'!H113</f>
        <v>118.61900289884026</v>
      </c>
      <c r="BJ113" s="137">
        <f>'[5]Final Indices (SA)'!J113</f>
        <v>96.934595386281487</v>
      </c>
      <c r="BK113" s="137">
        <f>'[5]Final Indices (SA)'!I113</f>
        <v>167.48269043003347</v>
      </c>
      <c r="BL113" s="137">
        <f>'[5]Final Indices (SA)'!K113</f>
        <v>119.38995523754376</v>
      </c>
      <c r="BM113" s="137">
        <f>'[5]Final Indices (SA)'!L113</f>
        <v>97.996410013949529</v>
      </c>
      <c r="BN113" s="137">
        <f>'[5]Final Indices (SA)'!M113</f>
        <v>121.83094790977435</v>
      </c>
      <c r="BO113" s="111">
        <v>40575</v>
      </c>
      <c r="BP113" s="122">
        <f t="shared" si="246"/>
        <v>7.3363431151241443E-2</v>
      </c>
      <c r="BQ113" s="122">
        <f t="shared" si="259"/>
        <v>1.8329434419590118E-2</v>
      </c>
      <c r="BR113" s="122">
        <f t="shared" si="259"/>
        <v>-9.7913014099079376E-2</v>
      </c>
      <c r="BS113" s="122">
        <f t="shared" si="259"/>
        <v>0.17914794526686162</v>
      </c>
      <c r="BT113" s="122">
        <f t="shared" si="259"/>
        <v>-1.5097752730814595E-2</v>
      </c>
      <c r="BU113" s="122">
        <f t="shared" si="259"/>
        <v>8.4417954638941417E-2</v>
      </c>
      <c r="BV113" s="122">
        <f t="shared" si="259"/>
        <v>6.2230587961495498E-2</v>
      </c>
      <c r="BW113" s="122">
        <f t="shared" si="259"/>
        <v>0.20880928635073492</v>
      </c>
      <c r="BX113" s="122">
        <f t="shared" si="259"/>
        <v>0.10314708002117423</v>
      </c>
      <c r="BY113" s="122">
        <f t="shared" si="259"/>
        <v>-2.46314984831143E-2</v>
      </c>
      <c r="BZ113" s="122">
        <f t="shared" si="259"/>
        <v>0.13100543877064763</v>
      </c>
      <c r="CB113" s="122">
        <f t="shared" si="206"/>
        <v>2.7147748665431237E-2</v>
      </c>
      <c r="CC113" s="122">
        <f t="shared" si="260"/>
        <v>0.27252475972735657</v>
      </c>
      <c r="CD113" s="122">
        <f t="shared" si="260"/>
        <v>7.010744351970688E-3</v>
      </c>
      <c r="CE113" s="122">
        <f t="shared" si="260"/>
        <v>2.4781600998395437E-2</v>
      </c>
      <c r="CF113" s="122">
        <f t="shared" si="260"/>
        <v>-0.12629522929717762</v>
      </c>
      <c r="CG113" s="122">
        <f t="shared" si="260"/>
        <v>0.13678079272561394</v>
      </c>
      <c r="CH113" s="122">
        <f t="shared" si="260"/>
        <v>7.2313528493235468E-2</v>
      </c>
      <c r="CI113" s="122">
        <f t="shared" si="260"/>
        <v>0.10368210776866404</v>
      </c>
      <c r="CJ113" s="122">
        <f t="shared" si="260"/>
        <v>0.22892773280835588</v>
      </c>
      <c r="CK113" s="122">
        <f t="shared" si="260"/>
        <v>9.183438914014963E-2</v>
      </c>
      <c r="CL113" s="122">
        <f t="shared" si="260"/>
        <v>-3.5344001843667927E-2</v>
      </c>
      <c r="CM113" s="122">
        <f t="shared" si="260"/>
        <v>0.13183807619180676</v>
      </c>
      <c r="CO113" s="122">
        <f t="shared" si="261"/>
        <v>2.5846340108605981E-2</v>
      </c>
      <c r="CP113" s="122">
        <f t="shared" si="261"/>
        <v>7.5672413006035333E-2</v>
      </c>
      <c r="CQ113" s="122">
        <f t="shared" si="261"/>
        <v>-1.1857707509881354E-2</v>
      </c>
      <c r="CR113" s="122">
        <f t="shared" si="261"/>
        <v>-0.16224043919378084</v>
      </c>
      <c r="CS113" s="122">
        <f t="shared" si="261"/>
        <v>0.18392082655575792</v>
      </c>
      <c r="CT113" s="122">
        <f t="shared" si="261"/>
        <v>7.6733539556796959E-2</v>
      </c>
      <c r="CU113" s="122">
        <f t="shared" si="261"/>
        <v>6.9320165036225179E-2</v>
      </c>
      <c r="CV113" s="122">
        <f t="shared" si="261"/>
        <v>0.39208855388107544</v>
      </c>
      <c r="CW113" s="122">
        <f t="shared" si="261"/>
        <v>0.16045293571368435</v>
      </c>
      <c r="CX113" s="122">
        <f t="shared" si="261"/>
        <v>-5.4870293821040472E-2</v>
      </c>
      <c r="CY113" s="122">
        <f t="shared" si="261"/>
        <v>0.22782399931671748</v>
      </c>
      <c r="DA113" s="122">
        <f t="shared" si="262"/>
        <v>-3.1579428811333909E-2</v>
      </c>
      <c r="DB113" s="122">
        <f t="shared" si="262"/>
        <v>7.3938694999798438E-2</v>
      </c>
      <c r="DC113" s="122">
        <f t="shared" si="262"/>
        <v>-7.8149313054719505E-3</v>
      </c>
      <c r="DD113" s="122">
        <f t="shared" si="262"/>
        <v>-4.1195110909914123E-2</v>
      </c>
      <c r="DE113" s="122">
        <f t="shared" si="262"/>
        <v>0.13909979313141996</v>
      </c>
      <c r="DF113" s="122">
        <f t="shared" si="262"/>
        <v>0.14431858070277004</v>
      </c>
      <c r="DG113" s="122">
        <f t="shared" si="262"/>
        <v>5.8369004088345333E-2</v>
      </c>
      <c r="DH113" s="122">
        <f t="shared" si="262"/>
        <v>9.7668669218337278E-2</v>
      </c>
      <c r="DI113" s="122">
        <f t="shared" si="262"/>
        <v>0.201161464595909</v>
      </c>
      <c r="DJ113" s="122">
        <f t="shared" si="262"/>
        <v>9.2684098124734327E-2</v>
      </c>
      <c r="DK113" s="122">
        <f t="shared" si="262"/>
        <v>-1.9307249857697384E-3</v>
      </c>
      <c r="DL113" s="122">
        <f t="shared" si="262"/>
        <v>9.4797851691361679E-2</v>
      </c>
      <c r="DR113" s="34"/>
      <c r="DU113" s="98">
        <f t="shared" si="263"/>
        <v>1.5648695102382204E-2</v>
      </c>
      <c r="DV113" s="98">
        <f t="shared" si="263"/>
        <v>8.1697151949549962E-2</v>
      </c>
      <c r="DW113" s="98">
        <f t="shared" si="263"/>
        <v>1.4467826755143687E-2</v>
      </c>
      <c r="DX113" s="98">
        <f t="shared" si="263"/>
        <v>-2.8492734352740023E-2</v>
      </c>
      <c r="DY113" s="98">
        <f t="shared" si="263"/>
        <v>-0.23018137806650896</v>
      </c>
      <c r="DZ113" s="98">
        <f t="shared" si="263"/>
        <v>0.1598142529463189</v>
      </c>
      <c r="EA113" s="98">
        <f t="shared" si="263"/>
        <v>9.0139459909544195E-2</v>
      </c>
      <c r="EB113" s="98">
        <f t="shared" si="263"/>
        <v>0.11561069158958803</v>
      </c>
      <c r="EC113" s="98">
        <f t="shared" si="263"/>
        <v>0.39295325821451321</v>
      </c>
      <c r="ED113" s="98">
        <f t="shared" si="263"/>
        <v>0.12627603812610988</v>
      </c>
      <c r="EE113" s="98">
        <f t="shared" si="263"/>
        <v>-2.619741789863439E-2</v>
      </c>
      <c r="EF113" s="98">
        <f t="shared" si="263"/>
        <v>0.15657532525301199</v>
      </c>
    </row>
    <row r="114" spans="1:167" s="33" customFormat="1" x14ac:dyDescent="0.25">
      <c r="A114" s="132">
        <f>'[6]SEA Index'!A113</f>
        <v>40603</v>
      </c>
      <c r="B114" s="133">
        <f>'[6]SEA Index'!B113</f>
        <v>61.244920142440961</v>
      </c>
      <c r="C114" s="134">
        <f>'[6]SEA Index'!C113</f>
        <v>102.95752328189457</v>
      </c>
      <c r="D114" s="134">
        <f>'[6]SEA Index'!D113</f>
        <v>65.094672160537883</v>
      </c>
      <c r="E114" s="134">
        <f>'[6]SEA Index'!E113</f>
        <v>162.76853143702618</v>
      </c>
      <c r="F114" s="134">
        <f>'[6]SEA Index'!F113</f>
        <v>110.72558705988743</v>
      </c>
      <c r="G114" s="134">
        <f>'[6]SEA Index'!G113</f>
        <v>112.94666184228473</v>
      </c>
      <c r="H114" s="134">
        <f>'[6]SEA Index'!H113</f>
        <v>95.351854127277448</v>
      </c>
      <c r="I114" s="134">
        <f>'[6]SEA Index'!I113</f>
        <v>189.10532424369225</v>
      </c>
      <c r="J114" s="134">
        <f>'[6]SEA Index'!J113</f>
        <v>119.95509477213308</v>
      </c>
      <c r="K114" s="134">
        <f>'[6]SEA Index'!K113</f>
        <v>114.06260515928105</v>
      </c>
      <c r="L114" s="134">
        <f>'[6]SEA Index'!L113</f>
        <v>105.45796861755494</v>
      </c>
      <c r="M114" s="55"/>
      <c r="N114" s="135">
        <v>40603</v>
      </c>
      <c r="O114" s="136">
        <f>'[2]Final Indices (SA)'!B114</f>
        <v>102.79832670340421</v>
      </c>
      <c r="P114" s="136">
        <f>'[2]Final Indices (SA)'!C114</f>
        <v>99.569713413811456</v>
      </c>
      <c r="Q114" s="136">
        <f>'[2]Final Indices (SA)'!D114</f>
        <v>104.21566542422369</v>
      </c>
      <c r="R114" s="136">
        <f>'[2]Final Indices (SA)'!E114</f>
        <v>110.85630208143118</v>
      </c>
      <c r="S114" s="136">
        <f>'[2]Final Indices (SA)'!F114</f>
        <v>89.440888398722237</v>
      </c>
      <c r="T114" s="136">
        <f>'[2]Final Indices (SA)'!G114</f>
        <v>158.29864922800616</v>
      </c>
      <c r="U114" s="136">
        <f>'[2]Final Indices (SA)'!H114</f>
        <v>118.3186921070744</v>
      </c>
      <c r="V114" s="136">
        <f>'[2]Final Indices (SA)'!I114</f>
        <v>106.75651984618258</v>
      </c>
      <c r="W114" s="136">
        <f>'[2]Final Indices (SA)'!J114</f>
        <v>191.48299612160176</v>
      </c>
      <c r="X114" s="136">
        <f>'[2]Final Indices (SA)'!K114</f>
        <v>122.12983945428439</v>
      </c>
      <c r="Y114" s="136">
        <f>'[2]Final Indices (SA)'!L114</f>
        <v>108.43483995082512</v>
      </c>
      <c r="Z114" s="136">
        <f>'[2]Final Indices (SA)'!M114</f>
        <v>112.62970417042153</v>
      </c>
      <c r="AA114" s="138"/>
      <c r="AB114" s="135">
        <v>40603</v>
      </c>
      <c r="AC114" s="9">
        <f>'[3]Seasonal Adjustment'!$G113</f>
        <v>107.98010392065417</v>
      </c>
      <c r="AD114" s="136">
        <f>'[8]Final Indices (SA)'!C114</f>
        <v>106.54943787692054</v>
      </c>
      <c r="AE114" s="9">
        <f>'[3]Seasonal Adjustment'!$U113</f>
        <v>122.33729126594113</v>
      </c>
      <c r="AF114" s="9">
        <f>'[3]Final Indices (SA)'!E114</f>
        <v>98.147944282910089</v>
      </c>
      <c r="AG114" s="9">
        <f>'[3]Final Indices (SA)'!F114</f>
        <v>168.71072909081181</v>
      </c>
      <c r="AH114" s="9">
        <f>'[3]Final Indices (SA)'!G114</f>
        <v>123.50990019178656</v>
      </c>
      <c r="AI114" s="9">
        <f>'[3]Final Indices (SA)'!H114</f>
        <v>83.293147403745536</v>
      </c>
      <c r="AJ114" s="9">
        <f>'[3]Final Indices (SA)'!I114</f>
        <v>153.13472985381944</v>
      </c>
      <c r="AK114" s="9">
        <f>'[3]Final Indices (SA)'!J114</f>
        <v>121.53977788099759</v>
      </c>
      <c r="AL114" s="9">
        <f>'[3]Final Indices (SA)'!K114</f>
        <v>98.786130586384402</v>
      </c>
      <c r="AM114" s="9">
        <f>'[3]Final Indices (SA)'!L114</f>
        <v>123.03324075915299</v>
      </c>
      <c r="AN114" s="135">
        <v>40603</v>
      </c>
      <c r="AO114" s="134">
        <f>'[9]Final Indices (SA)'!B114</f>
        <v>109.39947837732937</v>
      </c>
      <c r="AP114" s="134">
        <f>'[9]Final Indices (SA)'!C114</f>
        <v>64.187104215333548</v>
      </c>
      <c r="AQ114" s="134">
        <f>'[9]Final Indices (SA)'!D114</f>
        <v>109.19926103146098</v>
      </c>
      <c r="AR114" s="134">
        <f>'[9]Final Indices (SA)'!E114</f>
        <v>96.307066981152175</v>
      </c>
      <c r="AS114" s="134">
        <f>'[9]Final Indices (SA)'!F114</f>
        <v>92.897965616675066</v>
      </c>
      <c r="AT114" s="134">
        <f>'[9]Final Indices (SA)'!G114</f>
        <v>189.51335300967995</v>
      </c>
      <c r="AU114" s="134">
        <f>'[9]Final Indices (SA)'!H114</f>
        <v>126.72918056098146</v>
      </c>
      <c r="AV114" s="134">
        <f>'[9]Final Indices (SA)'!I114</f>
        <v>108.23719439811171</v>
      </c>
      <c r="AW114" s="134">
        <f>'[9]Final Indices (SA)'!J114</f>
        <v>176.80701866544572</v>
      </c>
      <c r="AX114" s="134">
        <f>'[9]Final Indices (SA)'!K114</f>
        <v>123.83535777322743</v>
      </c>
      <c r="AY114" s="134">
        <f>'[9]Final Indices (SA)'!L114</f>
        <v>101.09181705358924</v>
      </c>
      <c r="AZ114" s="134">
        <f>'[9]Final Indices (SA)'!M114</f>
        <v>122.49790475878154</v>
      </c>
      <c r="BA114" s="137"/>
      <c r="BB114" s="75">
        <v>40603</v>
      </c>
      <c r="BC114" s="137">
        <f>'[5]Final Indices (SA)'!B114</f>
        <v>90.916436256865097</v>
      </c>
      <c r="BD114" s="137">
        <f>'[5]Final Indices (SA)'!C114</f>
        <v>102.25841921325141</v>
      </c>
      <c r="BE114" s="137">
        <f>'[5]Final Indices (SA)'!D114</f>
        <v>101.72529399801668</v>
      </c>
      <c r="BF114" s="137">
        <f>'[5]Final Indices (SA)'!E114</f>
        <v>95.954509152655191</v>
      </c>
      <c r="BG114" s="137">
        <f>'[5]Final Indices (SA)'!F114</f>
        <v>70.263776164829565</v>
      </c>
      <c r="BH114" s="137">
        <f>'[5]Final Indices (SA)'!G114</f>
        <v>162.03845019167076</v>
      </c>
      <c r="BI114" s="137">
        <f>'[5]Final Indices (SA)'!H114</f>
        <v>118.87748742814442</v>
      </c>
      <c r="BJ114" s="137">
        <f>'[5]Final Indices (SA)'!J114</f>
        <v>97.64075548469593</v>
      </c>
      <c r="BK114" s="137">
        <f>'[5]Final Indices (SA)'!I114</f>
        <v>174.89194066659689</v>
      </c>
      <c r="BL114" s="137">
        <f>'[5]Final Indices (SA)'!K114</f>
        <v>121.07483306043025</v>
      </c>
      <c r="BM114" s="137">
        <f>'[5]Final Indices (SA)'!L114</f>
        <v>98.386311778956824</v>
      </c>
      <c r="BN114" s="137">
        <f>'[5]Final Indices (SA)'!M114</f>
        <v>123.06064824591394</v>
      </c>
      <c r="BO114" s="139">
        <v>40576</v>
      </c>
      <c r="BP114" s="140">
        <f t="shared" si="246"/>
        <v>5.3179190751444949E-2</v>
      </c>
      <c r="BQ114" s="140">
        <f t="shared" ref="BQ114:BZ114" si="264">(C114/C102)-1</f>
        <v>2.3668605526537156E-2</v>
      </c>
      <c r="BR114" s="140">
        <f t="shared" si="264"/>
        <v>-0.1955900400019247</v>
      </c>
      <c r="BS114" s="140">
        <f t="shared" si="264"/>
        <v>0.20421497036850988</v>
      </c>
      <c r="BT114" s="140">
        <f t="shared" si="264"/>
        <v>-1.9606959732251572E-2</v>
      </c>
      <c r="BU114" s="140">
        <f t="shared" si="264"/>
        <v>8.2472519561444413E-2</v>
      </c>
      <c r="BV114" s="140">
        <f t="shared" si="264"/>
        <v>5.3522975486846036E-2</v>
      </c>
      <c r="BW114" s="140">
        <f t="shared" si="264"/>
        <v>0.26558087702416122</v>
      </c>
      <c r="BX114" s="140">
        <f t="shared" si="264"/>
        <v>0.11712621069856022</v>
      </c>
      <c r="BY114" s="140">
        <f t="shared" si="264"/>
        <v>-2.2288096384102674E-2</v>
      </c>
      <c r="BZ114" s="140">
        <f t="shared" si="264"/>
        <v>0.14259242069884137</v>
      </c>
      <c r="CA114" s="138"/>
      <c r="CB114" s="140">
        <f t="shared" si="206"/>
        <v>-3.4801541648941892E-2</v>
      </c>
      <c r="CC114" s="140">
        <f t="shared" si="260"/>
        <v>0.22671144606012317</v>
      </c>
      <c r="CD114" s="140">
        <f t="shared" si="260"/>
        <v>1.5571984981271214E-2</v>
      </c>
      <c r="CE114" s="140">
        <f t="shared" si="260"/>
        <v>2.098956247358541E-2</v>
      </c>
      <c r="CF114" s="140">
        <f t="shared" si="260"/>
        <v>-5.9959526688607268E-2</v>
      </c>
      <c r="CG114" s="140">
        <f t="shared" si="260"/>
        <v>0.16143452474521891</v>
      </c>
      <c r="CH114" s="140">
        <f t="shared" si="260"/>
        <v>6.5799852811550652E-2</v>
      </c>
      <c r="CI114" s="140">
        <f t="shared" si="260"/>
        <v>0.10841569782796689</v>
      </c>
      <c r="CJ114" s="140">
        <f t="shared" si="260"/>
        <v>0.25254686640799306</v>
      </c>
      <c r="CK114" s="140">
        <f t="shared" si="260"/>
        <v>9.9391655482058194E-2</v>
      </c>
      <c r="CL114" s="140">
        <f t="shared" si="260"/>
        <v>-1.393079745943282E-2</v>
      </c>
      <c r="CM114" s="140">
        <f t="shared" si="260"/>
        <v>0.11492342793945953</v>
      </c>
      <c r="CN114" s="138"/>
      <c r="CO114" s="140">
        <f t="shared" si="261"/>
        <v>2.853566849106004E-2</v>
      </c>
      <c r="CP114" s="140">
        <f t="shared" si="261"/>
        <v>6.6659028239265838E-2</v>
      </c>
      <c r="CQ114" s="140">
        <f t="shared" si="261"/>
        <v>-3.5359375896288792E-2</v>
      </c>
      <c r="CR114" s="140">
        <f t="shared" si="261"/>
        <v>-0.22918266761323691</v>
      </c>
      <c r="CS114" s="140">
        <f t="shared" si="261"/>
        <v>0.2062040596333834</v>
      </c>
      <c r="CT114" s="140">
        <f t="shared" si="261"/>
        <v>7.1679119094841592E-2</v>
      </c>
      <c r="CU114" s="140">
        <f t="shared" si="261"/>
        <v>1.6688036571689047E-2</v>
      </c>
      <c r="CV114" s="140">
        <f t="shared" si="261"/>
        <v>0.60491128263641469</v>
      </c>
      <c r="CW114" s="140">
        <f t="shared" si="261"/>
        <v>0.19017651435177907</v>
      </c>
      <c r="CX114" s="140">
        <f t="shared" si="261"/>
        <v>-4.4230337242059936E-2</v>
      </c>
      <c r="CY114" s="140">
        <f t="shared" si="261"/>
        <v>0.24525454272888503</v>
      </c>
      <c r="CZ114" s="138"/>
      <c r="DA114" s="140">
        <f t="shared" si="262"/>
        <v>4.3268701769214601E-2</v>
      </c>
      <c r="DB114" s="140">
        <f t="shared" si="262"/>
        <v>4.9871847690169391E-2</v>
      </c>
      <c r="DC114" s="140">
        <f t="shared" si="262"/>
        <v>1.0422049384473553E-2</v>
      </c>
      <c r="DD114" s="140">
        <f t="shared" si="262"/>
        <v>-3.8236395590193539E-2</v>
      </c>
      <c r="DE114" s="140">
        <f t="shared" si="262"/>
        <v>0.18793876499392481</v>
      </c>
      <c r="DF114" s="140">
        <f t="shared" si="262"/>
        <v>0.16639651982499015</v>
      </c>
      <c r="DG114" s="140">
        <f t="shared" si="262"/>
        <v>5.4371273159223632E-2</v>
      </c>
      <c r="DH114" s="140">
        <f t="shared" si="262"/>
        <v>0.10763587165320199</v>
      </c>
      <c r="DI114" s="140">
        <f t="shared" si="262"/>
        <v>0.20026349656249587</v>
      </c>
      <c r="DJ114" s="140">
        <f t="shared" si="262"/>
        <v>0.10260290598244515</v>
      </c>
      <c r="DK114" s="140">
        <f t="shared" si="262"/>
        <v>4.031656370377279E-3</v>
      </c>
      <c r="DL114" s="140">
        <f t="shared" si="262"/>
        <v>9.8175439974081735E-2</v>
      </c>
      <c r="DR114" s="34"/>
      <c r="DU114" s="141">
        <f t="shared" si="263"/>
        <v>3.0138609839344577E-2</v>
      </c>
      <c r="DV114" s="141">
        <f t="shared" si="263"/>
        <v>3.4820546592031931E-2</v>
      </c>
      <c r="DW114" s="141">
        <f t="shared" si="263"/>
        <v>2.0362403907347559E-2</v>
      </c>
      <c r="DX114" s="141">
        <f t="shared" si="263"/>
        <v>-3.5368299172250817E-2</v>
      </c>
      <c r="DY114" s="141">
        <f t="shared" si="263"/>
        <v>-7.8556491708736242E-2</v>
      </c>
      <c r="DZ114" s="141">
        <f t="shared" si="263"/>
        <v>0.17232223835033333</v>
      </c>
      <c r="EA114" s="141">
        <f t="shared" si="263"/>
        <v>8.1147271588148495E-2</v>
      </c>
      <c r="EB114" s="141">
        <f t="shared" si="263"/>
        <v>0.1514491908094393</v>
      </c>
      <c r="EC114" s="141">
        <f t="shared" si="263"/>
        <v>0.43135341083944767</v>
      </c>
      <c r="ED114" s="141">
        <f t="shared" si="263"/>
        <v>0.14404301369137795</v>
      </c>
      <c r="EE114" s="141">
        <f t="shared" si="263"/>
        <v>-9.5453891679163627E-3</v>
      </c>
      <c r="EF114" s="141">
        <f t="shared" si="263"/>
        <v>0.15506859292649899</v>
      </c>
    </row>
    <row r="115" spans="1:167" s="33" customFormat="1" x14ac:dyDescent="0.25">
      <c r="A115" s="117"/>
      <c r="B115" s="118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55"/>
      <c r="N115" s="74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B115" s="74"/>
      <c r="AC115" s="43"/>
      <c r="AD115" s="43"/>
      <c r="AE115" s="43"/>
      <c r="AF115" s="43"/>
      <c r="AG115" s="43"/>
      <c r="AH115" s="43"/>
      <c r="AI115" s="43"/>
      <c r="AJ115" s="43"/>
      <c r="AK115" s="104"/>
      <c r="AL115" s="43"/>
      <c r="AM115" s="43"/>
      <c r="AN115" s="74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34"/>
      <c r="BB115" s="76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84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R115" s="34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</row>
    <row r="116" spans="1:167" s="33" customFormat="1" x14ac:dyDescent="0.25">
      <c r="A116" s="117"/>
      <c r="B116" s="118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55"/>
      <c r="N116" s="74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B116" s="74"/>
      <c r="AC116" s="43"/>
      <c r="AD116" s="43"/>
      <c r="AE116" s="43"/>
      <c r="AF116" s="43"/>
      <c r="AG116" s="43"/>
      <c r="AH116" s="43"/>
      <c r="AI116" s="43"/>
      <c r="AJ116" s="43"/>
      <c r="AK116" s="104"/>
      <c r="AL116" s="43"/>
      <c r="AM116" s="43"/>
      <c r="AN116" s="74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34"/>
      <c r="BB116" s="76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84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R116" s="34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</row>
    <row r="117" spans="1:167" s="33" customFormat="1" x14ac:dyDescent="0.25">
      <c r="A117" s="117"/>
      <c r="B117" s="118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55"/>
      <c r="N117" s="74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B117" s="74"/>
      <c r="AC117" s="43"/>
      <c r="AD117" s="43"/>
      <c r="AE117" s="43"/>
      <c r="AF117" s="43"/>
      <c r="AG117" s="43"/>
      <c r="AH117" s="43"/>
      <c r="AI117" s="43"/>
      <c r="AJ117" s="43"/>
      <c r="AK117" s="104"/>
      <c r="AL117" s="43"/>
      <c r="AM117" s="43"/>
      <c r="AN117" s="74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34"/>
      <c r="BB117" s="76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84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R117" s="34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</row>
    <row r="118" spans="1:167" s="33" customFormat="1" x14ac:dyDescent="0.25">
      <c r="A118" s="66"/>
      <c r="B118" s="67"/>
      <c r="C118" s="6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6"/>
      <c r="AB118" s="56"/>
      <c r="AK118" s="58"/>
      <c r="AN118" s="56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75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84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R118" s="34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</row>
    <row r="119" spans="1:167" x14ac:dyDescent="0.25">
      <c r="A119" s="2">
        <v>38353</v>
      </c>
      <c r="B119" s="21">
        <f>(B40/B37)-1</f>
        <v>-6.054587470988404E-2</v>
      </c>
      <c r="C119" s="22">
        <f t="shared" ref="C119:L119" si="265">(C40/C37)-1</f>
        <v>2.4875114257179032E-3</v>
      </c>
      <c r="D119" s="22">
        <f t="shared" si="265"/>
        <v>-9.1958689286912643E-2</v>
      </c>
      <c r="E119" s="22">
        <f t="shared" si="265"/>
        <v>-2.8138863331520492E-3</v>
      </c>
      <c r="F119" s="22">
        <f t="shared" si="265"/>
        <v>8.6686590827103061E-3</v>
      </c>
      <c r="G119" s="22">
        <f t="shared" si="265"/>
        <v>6.8435812211144587E-2</v>
      </c>
      <c r="H119" s="22">
        <f t="shared" si="265"/>
        <v>8.1852129496354786E-2</v>
      </c>
      <c r="I119" s="22">
        <f t="shared" si="265"/>
        <v>0.15282654524639283</v>
      </c>
      <c r="J119" s="22">
        <f t="shared" si="265"/>
        <v>6.7864724431448753E-2</v>
      </c>
      <c r="K119" s="22">
        <f t="shared" si="265"/>
        <v>-2.6647810616520662E-2</v>
      </c>
      <c r="L119" s="22">
        <f t="shared" si="265"/>
        <v>9.7100038484357443E-2</v>
      </c>
      <c r="M119" s="22"/>
      <c r="O119" s="22">
        <f>(O40/O37)-1</f>
        <v>4.3362635462307564E-2</v>
      </c>
      <c r="P119" s="22">
        <f t="shared" ref="P119:Z119" si="266">(P40/P37)-1</f>
        <v>2.5621025184116686E-2</v>
      </c>
      <c r="Q119" s="22">
        <f t="shared" si="266"/>
        <v>9.4413743608581235E-3</v>
      </c>
      <c r="R119" s="22">
        <f t="shared" si="266"/>
        <v>2.1445424948448366E-2</v>
      </c>
      <c r="S119" s="22">
        <f t="shared" si="266"/>
        <v>-0.60622507136370918</v>
      </c>
      <c r="T119" s="22">
        <f t="shared" si="266"/>
        <v>7.4725851861570769E-2</v>
      </c>
      <c r="U119" s="22">
        <f t="shared" si="266"/>
        <v>5.274381852840615E-2</v>
      </c>
      <c r="V119" s="22">
        <f t="shared" si="266"/>
        <v>9.8300339473480935E-2</v>
      </c>
      <c r="W119" s="22">
        <f t="shared" si="266"/>
        <v>0.16357246238279788</v>
      </c>
      <c r="X119" s="22">
        <f t="shared" si="266"/>
        <v>2.1161615130668832E-2</v>
      </c>
      <c r="Y119" s="22">
        <f t="shared" si="266"/>
        <v>-8.0597408499327727E-4</v>
      </c>
      <c r="Z119" s="22">
        <f t="shared" si="266"/>
        <v>2.1985308804809423E-2</v>
      </c>
      <c r="AC119" s="22">
        <f>(AC40/AC37)-1</f>
        <v>-2.2082747577204298E-2</v>
      </c>
      <c r="AD119" s="22">
        <f t="shared" ref="AD119:AM119" si="267">(AD40/AD37)-1</f>
        <v>-1.3714035877786857E-2</v>
      </c>
      <c r="AE119" s="22">
        <f t="shared" si="267"/>
        <v>3.5807508269209309E-2</v>
      </c>
      <c r="AF119" s="22">
        <f t="shared" si="267"/>
        <v>-0.20991409106624581</v>
      </c>
      <c r="AG119" s="22">
        <f t="shared" si="267"/>
        <v>0.10922404125164631</v>
      </c>
      <c r="AH119" s="22">
        <f t="shared" si="267"/>
        <v>4.8603963642912529E-2</v>
      </c>
      <c r="AI119" s="22">
        <f t="shared" si="267"/>
        <v>9.5752759566015033E-2</v>
      </c>
      <c r="AJ119" s="22">
        <f t="shared" si="267"/>
        <v>7.1798119552769046E-2</v>
      </c>
      <c r="AK119" s="22">
        <f t="shared" si="267"/>
        <v>5.229641277684971E-2</v>
      </c>
      <c r="AL119" s="22">
        <f t="shared" si="267"/>
        <v>1.0570752611722023E-2</v>
      </c>
      <c r="AM119" s="22">
        <f t="shared" si="267"/>
        <v>4.1289202222894117E-2</v>
      </c>
      <c r="AO119" s="22">
        <f>(AO40/AO37)-1</f>
        <v>1.5923270790287658E-2</v>
      </c>
      <c r="AP119" s="22">
        <f t="shared" ref="AP119:AZ119" si="268">(AP40/AP37)-1</f>
        <v>-9.9596838658110531E-2</v>
      </c>
      <c r="AQ119" s="22">
        <f t="shared" si="268"/>
        <v>2.5861123323543733E-2</v>
      </c>
      <c r="AR119" s="22">
        <f t="shared" si="268"/>
        <v>-1.1035744839114625E-2</v>
      </c>
      <c r="AS119" s="22">
        <f t="shared" si="268"/>
        <v>-0.41425083269812046</v>
      </c>
      <c r="AT119" s="22">
        <f t="shared" si="268"/>
        <v>0.11725480918913522</v>
      </c>
      <c r="AU119" s="22">
        <f t="shared" si="268"/>
        <v>6.0520956554403149E-2</v>
      </c>
      <c r="AV119" s="22">
        <f t="shared" si="268"/>
        <v>8.0126404462994127E-2</v>
      </c>
      <c r="AW119" s="22">
        <f t="shared" si="268"/>
        <v>9.7105210909434581E-2</v>
      </c>
      <c r="AX119" s="22">
        <f t="shared" si="268"/>
        <v>1.5189279459782101E-2</v>
      </c>
      <c r="AY119" s="22">
        <f t="shared" si="268"/>
        <v>-6.685259749131478E-3</v>
      </c>
      <c r="AZ119" s="22">
        <f t="shared" si="268"/>
        <v>1.5087824049681897E-2</v>
      </c>
      <c r="BA119" s="65"/>
      <c r="BB119" s="81"/>
      <c r="BC119" s="22">
        <f>(BC40/BC37)-1</f>
        <v>-2.6094228408289344E-2</v>
      </c>
      <c r="BD119" s="22">
        <f t="shared" ref="BD119:BN119" si="269">(BD40/BD37)-1</f>
        <v>2.2817308669890624E-2</v>
      </c>
      <c r="BE119" s="22">
        <f t="shared" si="269"/>
        <v>8.7992003996983925E-4</v>
      </c>
      <c r="BF119" s="22">
        <f t="shared" si="269"/>
        <v>1.5635917139791289E-2</v>
      </c>
      <c r="BG119" s="22">
        <f t="shared" si="269"/>
        <v>0.43608372990549071</v>
      </c>
      <c r="BH119" s="22">
        <f t="shared" si="269"/>
        <v>7.2587511814745653E-2</v>
      </c>
      <c r="BI119" s="22">
        <f t="shared" si="269"/>
        <v>5.0113662717933938E-2</v>
      </c>
      <c r="BJ119" s="22">
        <f t="shared" si="269"/>
        <v>2.296658654233763E-2</v>
      </c>
      <c r="BK119" s="22">
        <f t="shared" si="269"/>
        <v>5.2250849287042378E-2</v>
      </c>
      <c r="BL119" s="22">
        <f t="shared" si="269"/>
        <v>3.6094140255370721E-2</v>
      </c>
      <c r="BM119" s="22">
        <f t="shared" si="269"/>
        <v>-5.4454513220921763E-3</v>
      </c>
      <c r="BN119" s="22">
        <f t="shared" si="269"/>
        <v>4.1767031916633224E-2</v>
      </c>
      <c r="BT119" s="22">
        <v>4.4760116989237986E-2</v>
      </c>
      <c r="BU119" s="22">
        <v>4.554315045291335E-2</v>
      </c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</row>
    <row r="120" spans="1:167" x14ac:dyDescent="0.25">
      <c r="A120" s="2">
        <v>38384</v>
      </c>
      <c r="B120" s="22">
        <f t="shared" ref="B120:L120" si="270">(B41/B38)-1</f>
        <v>-6.9701569852333334E-2</v>
      </c>
      <c r="C120" s="22">
        <f t="shared" si="270"/>
        <v>6.4238458909926521E-3</v>
      </c>
      <c r="D120" s="22">
        <f t="shared" si="270"/>
        <v>-7.211070688871235E-2</v>
      </c>
      <c r="E120" s="22">
        <f t="shared" si="270"/>
        <v>5.4002539408676054E-2</v>
      </c>
      <c r="F120" s="22">
        <f t="shared" si="270"/>
        <v>2.4567569715075788E-2</v>
      </c>
      <c r="G120" s="22">
        <f t="shared" si="270"/>
        <v>9.8294515211361011E-2</v>
      </c>
      <c r="H120" s="22">
        <f t="shared" si="270"/>
        <v>8.5865980710736034E-2</v>
      </c>
      <c r="I120" s="22">
        <f t="shared" si="270"/>
        <v>0.1455193926086551</v>
      </c>
      <c r="J120" s="22">
        <f t="shared" si="270"/>
        <v>5.0516899877524279E-2</v>
      </c>
      <c r="K120" s="22">
        <f t="shared" si="270"/>
        <v>-2.8960265740475277E-2</v>
      </c>
      <c r="L120" s="22">
        <f t="shared" si="270"/>
        <v>8.1847490698829128E-2</v>
      </c>
      <c r="M120" s="22"/>
      <c r="O120" s="22">
        <f t="shared" ref="O120:Z120" si="271">(O41/O38)-1</f>
        <v>-2.7020231034117215E-2</v>
      </c>
      <c r="P120" s="22">
        <f t="shared" si="271"/>
        <v>7.8296848237021432E-2</v>
      </c>
      <c r="Q120" s="22">
        <f t="shared" si="271"/>
        <v>6.5039830399875598E-3</v>
      </c>
      <c r="R120" s="22">
        <f t="shared" si="271"/>
        <v>3.127326079639281E-2</v>
      </c>
      <c r="S120" s="22">
        <f t="shared" si="271"/>
        <v>-0.55442056391346139</v>
      </c>
      <c r="T120" s="22">
        <f t="shared" si="271"/>
        <v>9.4315861699804104E-2</v>
      </c>
      <c r="U120" s="22">
        <f t="shared" si="271"/>
        <v>3.1369782246173372E-2</v>
      </c>
      <c r="V120" s="22">
        <f t="shared" si="271"/>
        <v>0.11228739637520113</v>
      </c>
      <c r="W120" s="22">
        <f t="shared" si="271"/>
        <v>0.15716008000262427</v>
      </c>
      <c r="X120" s="22">
        <f t="shared" si="271"/>
        <v>2.1613497586995489E-2</v>
      </c>
      <c r="Y120" s="22">
        <f t="shared" si="271"/>
        <v>1.7300385590954592E-2</v>
      </c>
      <c r="Z120" s="22">
        <f t="shared" si="271"/>
        <v>4.2397624704875181E-3</v>
      </c>
      <c r="AC120" s="22">
        <f t="shared" ref="AC120:AM120" si="272">(AC41/AC38)-1</f>
        <v>-1.1261290248243072E-2</v>
      </c>
      <c r="AD120" s="22">
        <f t="shared" si="272"/>
        <v>-5.1402438332537326E-3</v>
      </c>
      <c r="AE120" s="22">
        <f t="shared" si="272"/>
        <v>5.5861312966887455E-2</v>
      </c>
      <c r="AF120" s="22">
        <f t="shared" si="272"/>
        <v>-4.5888398535758657E-2</v>
      </c>
      <c r="AG120" s="22">
        <f t="shared" si="272"/>
        <v>7.7442270619005438E-2</v>
      </c>
      <c r="AH120" s="22">
        <f t="shared" si="272"/>
        <v>1.2159501345233803E-2</v>
      </c>
      <c r="AI120" s="22">
        <f t="shared" si="272"/>
        <v>0.11261740441044821</v>
      </c>
      <c r="AJ120" s="22">
        <f t="shared" si="272"/>
        <v>0.12840660141828364</v>
      </c>
      <c r="AK120" s="22">
        <f t="shared" si="272"/>
        <v>6.6903300691163459E-2</v>
      </c>
      <c r="AL120" s="22">
        <f t="shared" si="272"/>
        <v>8.122703119212149E-3</v>
      </c>
      <c r="AM120" s="22">
        <f t="shared" si="272"/>
        <v>5.8306987224947315E-2</v>
      </c>
      <c r="AO120" s="22">
        <f t="shared" ref="AO120:AZ120" si="273">(AO41/AO38)-1</f>
        <v>4.78038759448145E-2</v>
      </c>
      <c r="AP120" s="22">
        <f t="shared" si="273"/>
        <v>-7.568082081879679E-2</v>
      </c>
      <c r="AQ120" s="22">
        <f t="shared" si="273"/>
        <v>2.0973058008309176E-2</v>
      </c>
      <c r="AR120" s="22">
        <f t="shared" si="273"/>
        <v>-1.3569965516136318E-2</v>
      </c>
      <c r="AS120" s="22">
        <f t="shared" si="273"/>
        <v>-0.69658331102204119</v>
      </c>
      <c r="AT120" s="22">
        <f t="shared" si="273"/>
        <v>0.11092753350483764</v>
      </c>
      <c r="AU120" s="22">
        <f t="shared" si="273"/>
        <v>-2.1880498952235539E-2</v>
      </c>
      <c r="AV120" s="22">
        <f t="shared" si="273"/>
        <v>6.3910293195864831E-2</v>
      </c>
      <c r="AW120" s="22">
        <f t="shared" si="273"/>
        <v>0.12211454778599262</v>
      </c>
      <c r="AX120" s="22">
        <f t="shared" si="273"/>
        <v>-6.3229022179809302E-3</v>
      </c>
      <c r="AY120" s="22">
        <f t="shared" si="273"/>
        <v>-1.9499035127067965E-2</v>
      </c>
      <c r="AZ120" s="22">
        <f t="shared" si="273"/>
        <v>7.9579429191076745E-3</v>
      </c>
      <c r="BA120" s="65"/>
      <c r="BB120" s="81"/>
      <c r="BC120" s="22">
        <f t="shared" ref="BC120:BN120" si="274">(BC41/BC38)-1</f>
        <v>-2.7243761427266922E-3</v>
      </c>
      <c r="BD120" s="22">
        <f t="shared" si="274"/>
        <v>3.5303024865112498E-2</v>
      </c>
      <c r="BE120" s="22">
        <f t="shared" si="274"/>
        <v>4.4312182797150435E-3</v>
      </c>
      <c r="BF120" s="22">
        <f t="shared" si="274"/>
        <v>2.632711266393617E-2</v>
      </c>
      <c r="BG120" s="22">
        <f t="shared" si="274"/>
        <v>0.67865279308129578</v>
      </c>
      <c r="BH120" s="22">
        <f t="shared" si="274"/>
        <v>6.0161883467392707E-2</v>
      </c>
      <c r="BI120" s="22">
        <f t="shared" si="274"/>
        <v>9.8404796851496723E-3</v>
      </c>
      <c r="BJ120" s="22">
        <f t="shared" si="274"/>
        <v>5.6456538260516442E-2</v>
      </c>
      <c r="BK120" s="22">
        <f t="shared" si="274"/>
        <v>5.4172778207796091E-2</v>
      </c>
      <c r="BL120" s="22">
        <f t="shared" si="274"/>
        <v>4.0896301513687172E-2</v>
      </c>
      <c r="BM120" s="22">
        <f t="shared" si="274"/>
        <v>1.3300058616093624E-2</v>
      </c>
      <c r="BN120" s="22">
        <f t="shared" si="274"/>
        <v>2.7234028719274717E-2</v>
      </c>
      <c r="BT120" s="36">
        <v>3.2241218371592995E-2</v>
      </c>
      <c r="BU120" s="36">
        <v>3.2848113564456938E-2</v>
      </c>
    </row>
    <row r="121" spans="1:167" x14ac:dyDescent="0.25">
      <c r="A121" s="2">
        <v>38412</v>
      </c>
      <c r="B121" s="22">
        <f t="shared" ref="B121:L121" si="275">(B42/B39)-1</f>
        <v>-0.11712018093866206</v>
      </c>
      <c r="C121" s="22">
        <f t="shared" si="275"/>
        <v>1.0335752512758312E-2</v>
      </c>
      <c r="D121" s="22">
        <f t="shared" si="275"/>
        <v>-4.5962835880253183E-2</v>
      </c>
      <c r="E121" s="22">
        <f t="shared" si="275"/>
        <v>7.4906804021574347E-2</v>
      </c>
      <c r="F121" s="22">
        <f t="shared" si="275"/>
        <v>2.3143781608992553E-2</v>
      </c>
      <c r="G121" s="22">
        <f t="shared" si="275"/>
        <v>5.5421272129986932E-2</v>
      </c>
      <c r="H121" s="22">
        <f t="shared" si="275"/>
        <v>8.779635198858049E-3</v>
      </c>
      <c r="I121" s="22">
        <f t="shared" si="275"/>
        <v>0.1512784725200762</v>
      </c>
      <c r="J121" s="22">
        <f t="shared" si="275"/>
        <v>6.3644374179820273E-2</v>
      </c>
      <c r="K121" s="22">
        <f t="shared" si="275"/>
        <v>-1.9260759754835099E-2</v>
      </c>
      <c r="L121" s="22">
        <f t="shared" si="275"/>
        <v>8.4533309704148074E-2</v>
      </c>
      <c r="M121" s="22"/>
      <c r="O121" s="22">
        <f t="shared" ref="O121:Z121" si="276">(O42/O39)-1</f>
        <v>3.0313035725453297E-3</v>
      </c>
      <c r="P121" s="22">
        <f t="shared" si="276"/>
        <v>8.8922337392657758E-2</v>
      </c>
      <c r="Q121" s="22">
        <f t="shared" si="276"/>
        <v>1.5681216214187943E-2</v>
      </c>
      <c r="R121" s="22">
        <f t="shared" si="276"/>
        <v>-1.4206651837780138E-2</v>
      </c>
      <c r="S121" s="22">
        <f t="shared" si="276"/>
        <v>-0.55954041372892782</v>
      </c>
      <c r="T121" s="22">
        <f t="shared" si="276"/>
        <v>0.10735960401040989</v>
      </c>
      <c r="U121" s="22">
        <f t="shared" si="276"/>
        <v>5.5443655850577755E-3</v>
      </c>
      <c r="V121" s="22">
        <f t="shared" si="276"/>
        <v>9.9169413207661483E-2</v>
      </c>
      <c r="W121" s="22">
        <f t="shared" si="276"/>
        <v>0.16392935681158272</v>
      </c>
      <c r="X121" s="22">
        <f t="shared" si="276"/>
        <v>1.5451050627894425E-2</v>
      </c>
      <c r="Y121" s="22">
        <f t="shared" si="276"/>
        <v>2.0161563147477191E-2</v>
      </c>
      <c r="Z121" s="22">
        <f t="shared" si="276"/>
        <v>-4.6174181519343938E-3</v>
      </c>
      <c r="AC121" s="22">
        <f t="shared" ref="AC121:AM121" si="277">(AC42/AC39)-1</f>
        <v>3.2124732671340528E-2</v>
      </c>
      <c r="AD121" s="22">
        <f t="shared" si="277"/>
        <v>1.54537217411852E-2</v>
      </c>
      <c r="AE121" s="22">
        <f t="shared" si="277"/>
        <v>3.3412448127287941E-2</v>
      </c>
      <c r="AF121" s="22">
        <f t="shared" si="277"/>
        <v>-4.7084600309084124E-2</v>
      </c>
      <c r="AG121" s="22">
        <f t="shared" si="277"/>
        <v>8.5454123550938954E-2</v>
      </c>
      <c r="AH121" s="22">
        <f t="shared" si="277"/>
        <v>-1.3700348652038508E-2</v>
      </c>
      <c r="AI121" s="22">
        <f t="shared" si="277"/>
        <v>8.0064157644180511E-2</v>
      </c>
      <c r="AJ121" s="22">
        <f t="shared" si="277"/>
        <v>0.12190175516788426</v>
      </c>
      <c r="AK121" s="22">
        <f t="shared" si="277"/>
        <v>6.0052076302014479E-2</v>
      </c>
      <c r="AL121" s="22">
        <f t="shared" si="277"/>
        <v>-3.7685773723221683E-3</v>
      </c>
      <c r="AM121" s="22">
        <f t="shared" si="277"/>
        <v>6.4062076566509196E-2</v>
      </c>
      <c r="AO121" s="22">
        <f t="shared" ref="AO121:AZ121" si="278">(AO42/AO39)-1</f>
        <v>4.0953417439669071E-2</v>
      </c>
      <c r="AP121" s="22">
        <f t="shared" si="278"/>
        <v>-8.1526991274053717E-2</v>
      </c>
      <c r="AQ121" s="22">
        <f t="shared" si="278"/>
        <v>1.3615789226798292E-2</v>
      </c>
      <c r="AR121" s="22">
        <f t="shared" si="278"/>
        <v>-1.5856978243594777E-2</v>
      </c>
      <c r="AS121" s="22">
        <f t="shared" si="278"/>
        <v>-0.6107594357824806</v>
      </c>
      <c r="AT121" s="22">
        <f t="shared" si="278"/>
        <v>0.14276123535199869</v>
      </c>
      <c r="AU121" s="22">
        <f t="shared" si="278"/>
        <v>-9.3566441314880677E-3</v>
      </c>
      <c r="AV121" s="22">
        <f t="shared" si="278"/>
        <v>4.9085835179707882E-2</v>
      </c>
      <c r="AW121" s="22">
        <f t="shared" si="278"/>
        <v>9.499292658296743E-2</v>
      </c>
      <c r="AX121" s="22">
        <f t="shared" si="278"/>
        <v>-5.1468322097181218E-4</v>
      </c>
      <c r="AY121" s="22">
        <f t="shared" si="278"/>
        <v>-7.110181725285547E-3</v>
      </c>
      <c r="AZ121" s="22">
        <f t="shared" si="278"/>
        <v>8.707712931291578E-3</v>
      </c>
      <c r="BA121" s="65"/>
      <c r="BB121" s="81"/>
      <c r="BC121" s="22">
        <f t="shared" ref="BC121:BN121" si="279">(BC42/BC39)-1</f>
        <v>4.3953654205324266E-3</v>
      </c>
      <c r="BD121" s="22">
        <f t="shared" si="279"/>
        <v>2.3715504286035749E-2</v>
      </c>
      <c r="BE121" s="22">
        <f t="shared" si="279"/>
        <v>1.4673235076027247E-2</v>
      </c>
      <c r="BF121" s="22">
        <f t="shared" si="279"/>
        <v>3.8568687467589013E-2</v>
      </c>
      <c r="BG121" s="22">
        <f t="shared" si="279"/>
        <v>0.55585350574144687</v>
      </c>
      <c r="BH121" s="22">
        <f t="shared" si="279"/>
        <v>8.799985112635178E-2</v>
      </c>
      <c r="BI121" s="22">
        <f t="shared" si="279"/>
        <v>-1.8173481874511621E-2</v>
      </c>
      <c r="BJ121" s="22">
        <f t="shared" si="279"/>
        <v>5.1749045471475519E-2</v>
      </c>
      <c r="BK121" s="22">
        <f t="shared" si="279"/>
        <v>9.3036015916152515E-2</v>
      </c>
      <c r="BL121" s="22">
        <f t="shared" si="279"/>
        <v>4.6716314495346634E-2</v>
      </c>
      <c r="BM121" s="22">
        <f t="shared" si="279"/>
        <v>1.9325285035412199E-2</v>
      </c>
      <c r="BN121" s="22">
        <f t="shared" si="279"/>
        <v>2.6871725701362204E-2</v>
      </c>
      <c r="BT121" s="36">
        <v>2.091884548932188E-2</v>
      </c>
      <c r="BU121" s="36">
        <v>2.2348075808195755E-2</v>
      </c>
    </row>
    <row r="122" spans="1:167" x14ac:dyDescent="0.25">
      <c r="A122" s="2">
        <v>38443</v>
      </c>
      <c r="B122" s="22">
        <f t="shared" ref="B122:L122" si="280">(B43/B40)-1</f>
        <v>-2.0702414208322528E-2</v>
      </c>
      <c r="C122" s="22">
        <f t="shared" si="280"/>
        <v>6.1798189129083081E-3</v>
      </c>
      <c r="D122" s="22">
        <f t="shared" si="280"/>
        <v>-2.302741740866221E-2</v>
      </c>
      <c r="E122" s="22">
        <f t="shared" si="280"/>
        <v>8.1087129397325874E-2</v>
      </c>
      <c r="F122" s="22">
        <f t="shared" si="280"/>
        <v>4.5745876273235453E-3</v>
      </c>
      <c r="G122" s="22">
        <f t="shared" si="280"/>
        <v>-1.9926348265503102E-2</v>
      </c>
      <c r="H122" s="22">
        <f t="shared" si="280"/>
        <v>7.2299241110984624E-3</v>
      </c>
      <c r="I122" s="22">
        <f t="shared" si="280"/>
        <v>-3.8955647609675292E-3</v>
      </c>
      <c r="J122" s="22">
        <f t="shared" si="280"/>
        <v>-1.5567140879875652E-2</v>
      </c>
      <c r="K122" s="22">
        <f t="shared" si="280"/>
        <v>1.4645332582716275E-2</v>
      </c>
      <c r="L122" s="22">
        <f t="shared" si="280"/>
        <v>-2.9776388352063754E-2</v>
      </c>
      <c r="M122" s="22"/>
      <c r="O122" s="22">
        <f t="shared" ref="O122:Z122" si="281">(O43/O40)-1</f>
        <v>-1.6710566715582131E-2</v>
      </c>
      <c r="P122" s="22">
        <f t="shared" si="281"/>
        <v>3.8787659379581729E-2</v>
      </c>
      <c r="Q122" s="22">
        <f t="shared" si="281"/>
        <v>7.8570786123712821E-3</v>
      </c>
      <c r="R122" s="22">
        <f t="shared" si="281"/>
        <v>-7.7076432432692688E-2</v>
      </c>
      <c r="S122" s="22">
        <f t="shared" si="281"/>
        <v>6.0520287634805436E-2</v>
      </c>
      <c r="T122" s="22">
        <f t="shared" si="281"/>
        <v>1.1831555863798471E-2</v>
      </c>
      <c r="U122" s="22">
        <f t="shared" si="281"/>
        <v>-9.3538856939298975E-2</v>
      </c>
      <c r="V122" s="22">
        <f t="shared" si="281"/>
        <v>1.5752095302478342E-2</v>
      </c>
      <c r="W122" s="22">
        <f t="shared" si="281"/>
        <v>-1.5463522615569048E-2</v>
      </c>
      <c r="X122" s="22">
        <f t="shared" si="281"/>
        <v>-1.2752766839235874E-2</v>
      </c>
      <c r="Y122" s="22">
        <f t="shared" si="281"/>
        <v>2.0007379565830208E-2</v>
      </c>
      <c r="Z122" s="22">
        <f t="shared" si="281"/>
        <v>-3.2117558226892995E-2</v>
      </c>
      <c r="AC122" s="22">
        <f t="shared" ref="AC122:AM122" si="282">(AC43/AC40)-1</f>
        <v>1.8477904795841438E-2</v>
      </c>
      <c r="AD122" s="22">
        <f t="shared" si="282"/>
        <v>1.8756152645303725E-2</v>
      </c>
      <c r="AE122" s="22">
        <f t="shared" si="282"/>
        <v>-1.2873992821637481E-2</v>
      </c>
      <c r="AF122" s="22">
        <f t="shared" si="282"/>
        <v>7.8168219158799346E-2</v>
      </c>
      <c r="AG122" s="22">
        <f t="shared" si="282"/>
        <v>-5.4669222827596897E-5</v>
      </c>
      <c r="AH122" s="22">
        <f t="shared" si="282"/>
        <v>-9.5655295782699379E-2</v>
      </c>
      <c r="AI122" s="22">
        <f t="shared" si="282"/>
        <v>-1.0479851194130307E-2</v>
      </c>
      <c r="AJ122" s="22">
        <f t="shared" si="282"/>
        <v>8.2267125814604825E-2</v>
      </c>
      <c r="AK122" s="22">
        <f t="shared" si="282"/>
        <v>1.2987149495596206E-2</v>
      </c>
      <c r="AL122" s="22">
        <f t="shared" si="282"/>
        <v>-2.8128045110892841E-2</v>
      </c>
      <c r="AM122" s="22">
        <f t="shared" si="282"/>
        <v>4.2305155941227301E-2</v>
      </c>
      <c r="AO122" s="22">
        <f t="shared" ref="AO122:AZ122" si="283">(AO43/AO40)-1</f>
        <v>1.0377967060865023E-2</v>
      </c>
      <c r="AP122" s="22">
        <f t="shared" si="283"/>
        <v>-3.1757609086366934E-3</v>
      </c>
      <c r="AQ122" s="22">
        <f t="shared" si="283"/>
        <v>-5.999981805477228E-3</v>
      </c>
      <c r="AR122" s="22">
        <f t="shared" si="283"/>
        <v>-3.2164223216361032E-2</v>
      </c>
      <c r="AS122" s="22">
        <f t="shared" si="283"/>
        <v>-0.46525771053380038</v>
      </c>
      <c r="AT122" s="22">
        <f t="shared" si="283"/>
        <v>7.3354507552569892E-3</v>
      </c>
      <c r="AU122" s="22">
        <f t="shared" si="283"/>
        <v>-6.5067236704664744E-2</v>
      </c>
      <c r="AV122" s="22">
        <f t="shared" si="283"/>
        <v>-2.1852416632150984E-4</v>
      </c>
      <c r="AW122" s="22">
        <f t="shared" si="283"/>
        <v>-7.7629111527048877E-3</v>
      </c>
      <c r="AX122" s="22">
        <f t="shared" si="283"/>
        <v>-2.5018762970450137E-2</v>
      </c>
      <c r="AY122" s="22">
        <f t="shared" si="283"/>
        <v>7.2960564141013595E-3</v>
      </c>
      <c r="AZ122" s="22">
        <f t="shared" si="283"/>
        <v>-2.3941508367360753E-2</v>
      </c>
      <c r="BA122" s="65"/>
      <c r="BB122" s="81"/>
      <c r="BC122" s="22">
        <f t="shared" ref="BC122:BN122" si="284">(BC43/BC40)-1</f>
        <v>4.5345050209124604E-3</v>
      </c>
      <c r="BD122" s="22">
        <f t="shared" si="284"/>
        <v>-2.7831036453490055E-2</v>
      </c>
      <c r="BE122" s="22">
        <f t="shared" si="284"/>
        <v>1.0891912228107481E-2</v>
      </c>
      <c r="BF122" s="22">
        <f t="shared" si="284"/>
        <v>2.3877055440006734E-2</v>
      </c>
      <c r="BG122" s="22">
        <f t="shared" si="284"/>
        <v>6.2932538677431094E-2</v>
      </c>
      <c r="BH122" s="22">
        <f t="shared" si="284"/>
        <v>-2.3354078793891286E-3</v>
      </c>
      <c r="BI122" s="22">
        <f t="shared" si="284"/>
        <v>-0.10095365241022858</v>
      </c>
      <c r="BJ122" s="22">
        <f t="shared" si="284"/>
        <v>-1.6002322239707323E-2</v>
      </c>
      <c r="BK122" s="22">
        <f t="shared" si="284"/>
        <v>3.6174733922148761E-2</v>
      </c>
      <c r="BL122" s="22">
        <f t="shared" si="284"/>
        <v>-1.0134336378093245E-2</v>
      </c>
      <c r="BM122" s="22">
        <f t="shared" si="284"/>
        <v>7.9079370273797966E-3</v>
      </c>
      <c r="BN122" s="22">
        <f t="shared" si="284"/>
        <v>-1.7900715673184298E-2</v>
      </c>
      <c r="BT122" s="36">
        <v>3.096567368067471E-2</v>
      </c>
      <c r="BU122" s="36">
        <v>3.2257417274223377E-2</v>
      </c>
    </row>
    <row r="123" spans="1:167" x14ac:dyDescent="0.25">
      <c r="A123" s="2">
        <v>38473</v>
      </c>
      <c r="B123" s="22">
        <f t="shared" ref="B123:L123" si="285">(B44/B41)-1</f>
        <v>-0.10375621001027713</v>
      </c>
      <c r="C123" s="22">
        <f t="shared" si="285"/>
        <v>1.4757743577378468E-2</v>
      </c>
      <c r="D123" s="22">
        <f t="shared" si="285"/>
        <v>-2.7469638754910264E-2</v>
      </c>
      <c r="E123" s="22">
        <f t="shared" si="285"/>
        <v>2.9163370076763728E-2</v>
      </c>
      <c r="F123" s="22">
        <f t="shared" si="285"/>
        <v>6.6581138640926518E-3</v>
      </c>
      <c r="G123" s="22">
        <f t="shared" si="285"/>
        <v>1.013895754757721E-2</v>
      </c>
      <c r="H123" s="22">
        <f t="shared" si="285"/>
        <v>-6.3811365651715857E-3</v>
      </c>
      <c r="I123" s="22">
        <f t="shared" si="285"/>
        <v>-1.5430753513690165E-2</v>
      </c>
      <c r="J123" s="22">
        <f t="shared" si="285"/>
        <v>2.4615767213200801E-3</v>
      </c>
      <c r="K123" s="22">
        <f t="shared" si="285"/>
        <v>4.7884651766465502E-3</v>
      </c>
      <c r="L123" s="22">
        <f t="shared" si="285"/>
        <v>-2.3157993308745572E-3</v>
      </c>
      <c r="M123" s="22"/>
      <c r="O123" s="22">
        <f t="shared" ref="O123:Z123" si="286">(O44/O41)-1</f>
        <v>3.3278953964097191E-2</v>
      </c>
      <c r="P123" s="22">
        <f t="shared" si="286"/>
        <v>-1.5890039079356488E-2</v>
      </c>
      <c r="Q123" s="22">
        <f t="shared" si="286"/>
        <v>2.3449558999904863E-2</v>
      </c>
      <c r="R123" s="22">
        <f t="shared" si="286"/>
        <v>-0.10425152290882678</v>
      </c>
      <c r="S123" s="22">
        <f t="shared" si="286"/>
        <v>2.7865461815203885E-2</v>
      </c>
      <c r="T123" s="22">
        <f t="shared" si="286"/>
        <v>3.1806820674336489E-2</v>
      </c>
      <c r="U123" s="22">
        <f t="shared" si="286"/>
        <v>-6.4947697038846286E-2</v>
      </c>
      <c r="V123" s="22">
        <f t="shared" si="286"/>
        <v>6.2949683458901617E-3</v>
      </c>
      <c r="W123" s="22">
        <f t="shared" si="286"/>
        <v>-4.7737503011865856E-2</v>
      </c>
      <c r="X123" s="22">
        <f t="shared" si="286"/>
        <v>-7.1664681966590038E-3</v>
      </c>
      <c r="Y123" s="22">
        <f t="shared" si="286"/>
        <v>2.4679493439598854E-3</v>
      </c>
      <c r="Z123" s="22">
        <f t="shared" si="286"/>
        <v>-9.6106988227643297E-3</v>
      </c>
      <c r="AC123" s="22">
        <f t="shared" ref="AC123:AM123" si="287">(AC44/AC41)-1</f>
        <v>3.5912921369800621E-3</v>
      </c>
      <c r="AD123" s="22">
        <f t="shared" si="287"/>
        <v>2.0578757220534039E-2</v>
      </c>
      <c r="AE123" s="22">
        <f t="shared" si="287"/>
        <v>-2.0869490889181441E-2</v>
      </c>
      <c r="AF123" s="22">
        <f t="shared" si="287"/>
        <v>1.4370649791175749E-2</v>
      </c>
      <c r="AG123" s="22">
        <f t="shared" si="287"/>
        <v>1.506194369584124E-2</v>
      </c>
      <c r="AH123" s="22">
        <f t="shared" si="287"/>
        <v>-6.5173122545618134E-2</v>
      </c>
      <c r="AI123" s="22">
        <f t="shared" si="287"/>
        <v>-4.3758485339905673E-2</v>
      </c>
      <c r="AJ123" s="22">
        <f t="shared" si="287"/>
        <v>6.6797890461699927E-2</v>
      </c>
      <c r="AK123" s="22">
        <f t="shared" si="287"/>
        <v>2.6381805008703907E-3</v>
      </c>
      <c r="AL123" s="22">
        <f t="shared" si="287"/>
        <v>-4.3926523978249032E-2</v>
      </c>
      <c r="AM123" s="22">
        <f t="shared" si="287"/>
        <v>4.8704106584858575E-2</v>
      </c>
      <c r="AO123" s="22">
        <f t="shared" ref="AO123:AZ123" si="288">(AO44/AO41)-1</f>
        <v>-1.3023403097911945E-2</v>
      </c>
      <c r="AP123" s="22">
        <f t="shared" si="288"/>
        <v>-4.4379775956057799E-2</v>
      </c>
      <c r="AQ123" s="22">
        <f t="shared" si="288"/>
        <v>3.6633899743953702E-2</v>
      </c>
      <c r="AR123" s="22">
        <f t="shared" si="288"/>
        <v>-1.742011744345151E-2</v>
      </c>
      <c r="AS123" s="22">
        <f t="shared" si="288"/>
        <v>4.6759489325324033E-2</v>
      </c>
      <c r="AT123" s="22">
        <f t="shared" si="288"/>
        <v>9.1833026591598976E-3</v>
      </c>
      <c r="AU123" s="22">
        <f t="shared" si="288"/>
        <v>-2.1626644337306988E-3</v>
      </c>
      <c r="AV123" s="22">
        <f t="shared" si="288"/>
        <v>2.2542746397058444E-2</v>
      </c>
      <c r="AW123" s="22">
        <f t="shared" si="288"/>
        <v>0.14289152262512639</v>
      </c>
      <c r="AX123" s="22">
        <f t="shared" si="288"/>
        <v>2.7909003368626228E-2</v>
      </c>
      <c r="AY123" s="22">
        <f t="shared" si="288"/>
        <v>-6.1617961621579509E-3</v>
      </c>
      <c r="AZ123" s="22">
        <f t="shared" si="288"/>
        <v>3.184002961984711E-2</v>
      </c>
      <c r="BA123" s="65"/>
      <c r="BB123" s="81"/>
      <c r="BC123" s="22">
        <f t="shared" ref="BC123:BN123" si="289">(BC44/BC41)-1</f>
        <v>-1.4086660331283585E-2</v>
      </c>
      <c r="BD123" s="22">
        <f t="shared" si="289"/>
        <v>-1.9141892501793878E-2</v>
      </c>
      <c r="BE123" s="22">
        <f t="shared" si="289"/>
        <v>2.294872765934608E-2</v>
      </c>
      <c r="BF123" s="22">
        <f t="shared" si="289"/>
        <v>1.7109715153850846E-2</v>
      </c>
      <c r="BG123" s="22">
        <f t="shared" si="289"/>
        <v>-1.8028135567654369E-2</v>
      </c>
      <c r="BH123" s="22">
        <f t="shared" si="289"/>
        <v>1.1435457474424426E-2</v>
      </c>
      <c r="BI123" s="22">
        <f t="shared" si="289"/>
        <v>-6.1003341412459E-2</v>
      </c>
      <c r="BJ123" s="22">
        <f t="shared" si="289"/>
        <v>-7.8519258223509025E-2</v>
      </c>
      <c r="BK123" s="22">
        <f t="shared" si="289"/>
        <v>0.1649464396639253</v>
      </c>
      <c r="BL123" s="22">
        <f t="shared" si="289"/>
        <v>3.6902299958458951E-3</v>
      </c>
      <c r="BM123" s="22">
        <f t="shared" si="289"/>
        <v>-4.2952688629204094E-2</v>
      </c>
      <c r="BN123" s="22">
        <f t="shared" si="289"/>
        <v>4.8736272565504279E-2</v>
      </c>
      <c r="BT123" s="36">
        <v>2.8664152126368414E-2</v>
      </c>
      <c r="BU123" s="36">
        <v>3.0257704655898499E-2</v>
      </c>
    </row>
    <row r="124" spans="1:167" x14ac:dyDescent="0.25">
      <c r="A124" s="2">
        <v>38504</v>
      </c>
      <c r="B124" s="22">
        <f t="shared" ref="B124:L124" si="290">(B45/B42)-1</f>
        <v>9.9808348027607963E-4</v>
      </c>
      <c r="C124" s="22">
        <f t="shared" si="290"/>
        <v>1.148149826527356E-2</v>
      </c>
      <c r="D124" s="22">
        <f t="shared" si="290"/>
        <v>7.9155531887653119E-2</v>
      </c>
      <c r="E124" s="22">
        <f t="shared" si="290"/>
        <v>4.0345117576801037E-2</v>
      </c>
      <c r="F124" s="22">
        <f t="shared" si="290"/>
        <v>-6.2993859752534798E-3</v>
      </c>
      <c r="G124" s="22">
        <f t="shared" si="290"/>
        <v>3.7517744182762991E-2</v>
      </c>
      <c r="H124" s="22">
        <f t="shared" si="290"/>
        <v>6.2448897404415948E-2</v>
      </c>
      <c r="I124" s="22">
        <f t="shared" si="290"/>
        <v>6.2273059050138579E-2</v>
      </c>
      <c r="J124" s="22">
        <f t="shared" si="290"/>
        <v>1.4365508885162193E-2</v>
      </c>
      <c r="K124" s="22">
        <f t="shared" si="290"/>
        <v>2.8106448904712256E-3</v>
      </c>
      <c r="L124" s="22">
        <f t="shared" si="290"/>
        <v>1.1522478399651481E-2</v>
      </c>
      <c r="M124" s="22"/>
      <c r="O124" s="22">
        <f t="shared" ref="O124:Z124" si="291">(O45/O42)-1</f>
        <v>2.6706744579605868E-2</v>
      </c>
      <c r="P124" s="22">
        <f t="shared" si="291"/>
        <v>-3.8976721573548923E-2</v>
      </c>
      <c r="Q124" s="22">
        <f t="shared" si="291"/>
        <v>9.5403452999787142E-3</v>
      </c>
      <c r="R124" s="22">
        <f t="shared" si="291"/>
        <v>-2.3500464018570422E-2</v>
      </c>
      <c r="S124" s="22">
        <f t="shared" si="291"/>
        <v>4.5138640297167409E-2</v>
      </c>
      <c r="T124" s="22">
        <f t="shared" si="291"/>
        <v>1.506685999184243E-2</v>
      </c>
      <c r="U124" s="22">
        <f t="shared" si="291"/>
        <v>-3.0955895633586583E-2</v>
      </c>
      <c r="V124" s="22">
        <f t="shared" si="291"/>
        <v>1.3162717997516893E-4</v>
      </c>
      <c r="W124" s="22">
        <f t="shared" si="291"/>
        <v>7.123756948261617E-2</v>
      </c>
      <c r="X124" s="22">
        <f t="shared" si="291"/>
        <v>7.5112696630188491E-3</v>
      </c>
      <c r="Y124" s="22">
        <f t="shared" si="291"/>
        <v>-1.2123422407114504E-2</v>
      </c>
      <c r="Z124" s="22">
        <f t="shared" si="291"/>
        <v>1.9875653007156435E-2</v>
      </c>
      <c r="AC124" s="22">
        <f t="shared" ref="AC124:AM124" si="292">(AC45/AC42)-1</f>
        <v>-3.8826028305437577E-3</v>
      </c>
      <c r="AD124" s="22">
        <f t="shared" si="292"/>
        <v>1.0097712193685826E-2</v>
      </c>
      <c r="AE124" s="22">
        <f t="shared" si="292"/>
        <v>-4.5290564865558824E-3</v>
      </c>
      <c r="AF124" s="22">
        <f t="shared" si="292"/>
        <v>-1.9782738445771608E-2</v>
      </c>
      <c r="AG124" s="22">
        <f t="shared" si="292"/>
        <v>-1.3799617374457229E-2</v>
      </c>
      <c r="AH124" s="22">
        <f t="shared" si="292"/>
        <v>-3.3919328780871005E-2</v>
      </c>
      <c r="AI124" s="22">
        <f t="shared" si="292"/>
        <v>-3.5103436379264052E-2</v>
      </c>
      <c r="AJ124" s="22">
        <f t="shared" si="292"/>
        <v>5.6057902078346045E-2</v>
      </c>
      <c r="AK124" s="22">
        <f t="shared" si="292"/>
        <v>-5.3730586539140202E-3</v>
      </c>
      <c r="AL124" s="22">
        <f t="shared" si="292"/>
        <v>-2.4812805932559079E-2</v>
      </c>
      <c r="AM124" s="22">
        <f t="shared" si="292"/>
        <v>1.9934375058354936E-2</v>
      </c>
      <c r="AO124" s="22">
        <f t="shared" ref="AO124:AZ124" si="293">(AO45/AO42)-1</f>
        <v>-5.8194272778089307E-5</v>
      </c>
      <c r="AP124" s="22">
        <f t="shared" si="293"/>
        <v>-3.3140311291709357E-2</v>
      </c>
      <c r="AQ124" s="22">
        <f t="shared" si="293"/>
        <v>3.0160753376811344E-2</v>
      </c>
      <c r="AR124" s="22">
        <f t="shared" si="293"/>
        <v>-2.0797494014881068E-2</v>
      </c>
      <c r="AS124" s="22">
        <f t="shared" si="293"/>
        <v>3.5202451771462417E-2</v>
      </c>
      <c r="AT124" s="22">
        <f t="shared" si="293"/>
        <v>-1.4154101069583258E-2</v>
      </c>
      <c r="AU124" s="22">
        <f t="shared" si="293"/>
        <v>-5.8758455926908315E-3</v>
      </c>
      <c r="AV124" s="22">
        <f t="shared" si="293"/>
        <v>3.7435756758058547E-2</v>
      </c>
      <c r="AW124" s="22">
        <f t="shared" si="293"/>
        <v>0.18391548002297298</v>
      </c>
      <c r="AX124" s="22">
        <f t="shared" si="293"/>
        <v>3.6130612214863245E-2</v>
      </c>
      <c r="AY124" s="22">
        <f t="shared" si="293"/>
        <v>-3.5475550706998149E-3</v>
      </c>
      <c r="AZ124" s="22">
        <f t="shared" si="293"/>
        <v>3.4020759502336517E-2</v>
      </c>
      <c r="BA124" s="65"/>
      <c r="BB124" s="81"/>
      <c r="BC124" s="22">
        <f t="shared" ref="BC124:BN124" si="294">(BC45/BC42)-1</f>
        <v>-1.6648609856909635E-3</v>
      </c>
      <c r="BD124" s="22">
        <f t="shared" si="294"/>
        <v>-1.5247163531096897E-2</v>
      </c>
      <c r="BE124" s="22">
        <f t="shared" si="294"/>
        <v>1.1521327953086136E-2</v>
      </c>
      <c r="BF124" s="22">
        <f t="shared" si="294"/>
        <v>-9.1141008354710396E-3</v>
      </c>
      <c r="BG124" s="22">
        <f t="shared" si="294"/>
        <v>-0.13438411063389888</v>
      </c>
      <c r="BH124" s="22">
        <f t="shared" si="294"/>
        <v>1.0408505098460363E-3</v>
      </c>
      <c r="BI124" s="22">
        <f t="shared" si="294"/>
        <v>-2.1272472416934862E-2</v>
      </c>
      <c r="BJ124" s="22">
        <f t="shared" si="294"/>
        <v>-8.9000046336344951E-2</v>
      </c>
      <c r="BK124" s="22">
        <f t="shared" si="294"/>
        <v>0.10355223253746826</v>
      </c>
      <c r="BL124" s="22">
        <f t="shared" si="294"/>
        <v>-7.4545049198588842E-3</v>
      </c>
      <c r="BM124" s="22">
        <f t="shared" si="294"/>
        <v>-6.3268326312569734E-2</v>
      </c>
      <c r="BN124" s="22">
        <f t="shared" si="294"/>
        <v>5.9583574422118701E-2</v>
      </c>
      <c r="BT124" s="36">
        <v>3.2083077850761033E-2</v>
      </c>
      <c r="BU124" s="36">
        <v>3.2950638347771122E-2</v>
      </c>
    </row>
    <row r="125" spans="1:167" x14ac:dyDescent="0.25">
      <c r="A125" s="2">
        <v>38534</v>
      </c>
      <c r="B125" s="22">
        <f t="shared" ref="B125:L125" si="295">(B46/B43)-1</f>
        <v>-1.8542972441936145E-2</v>
      </c>
      <c r="C125" s="22">
        <f t="shared" si="295"/>
        <v>1.0778993894813738E-2</v>
      </c>
      <c r="D125" s="22">
        <f t="shared" si="295"/>
        <v>6.4358409336292111E-2</v>
      </c>
      <c r="E125" s="22">
        <f t="shared" si="295"/>
        <v>-4.8248293012593813E-3</v>
      </c>
      <c r="F125" s="22">
        <f t="shared" si="295"/>
        <v>-2.9841481061450681E-2</v>
      </c>
      <c r="G125" s="22">
        <f t="shared" si="295"/>
        <v>4.7337654278152952E-2</v>
      </c>
      <c r="H125" s="22">
        <f t="shared" si="295"/>
        <v>5.7922347266659235E-2</v>
      </c>
      <c r="I125" s="22">
        <f t="shared" si="295"/>
        <v>7.3163746945233088E-2</v>
      </c>
      <c r="J125" s="22">
        <f t="shared" si="295"/>
        <v>4.2956477570313067E-2</v>
      </c>
      <c r="K125" s="22">
        <f t="shared" si="295"/>
        <v>-7.2609817727457004E-3</v>
      </c>
      <c r="L125" s="22">
        <f t="shared" si="295"/>
        <v>5.0584754322170911E-2</v>
      </c>
      <c r="M125" s="22"/>
      <c r="O125" s="22">
        <f t="shared" ref="O125:Z125" si="296">(O46/O43)-1</f>
        <v>2.1628000449867457E-2</v>
      </c>
      <c r="P125" s="22">
        <f t="shared" si="296"/>
        <v>-4.7493488905361647E-2</v>
      </c>
      <c r="Q125" s="22">
        <f t="shared" si="296"/>
        <v>5.1274782373396111E-3</v>
      </c>
      <c r="R125" s="22">
        <f t="shared" si="296"/>
        <v>5.824802274900498E-2</v>
      </c>
      <c r="S125" s="22">
        <f t="shared" si="296"/>
        <v>0.30905217034843702</v>
      </c>
      <c r="T125" s="22">
        <f t="shared" si="296"/>
        <v>2.8222755926273324E-2</v>
      </c>
      <c r="U125" s="22">
        <f t="shared" si="296"/>
        <v>2.71913658767724E-2</v>
      </c>
      <c r="V125" s="22">
        <f t="shared" si="296"/>
        <v>3.4922130646749983E-2</v>
      </c>
      <c r="W125" s="22">
        <f t="shared" si="296"/>
        <v>0.11389406225458121</v>
      </c>
      <c r="X125" s="22">
        <f t="shared" si="296"/>
        <v>4.2894394383985679E-2</v>
      </c>
      <c r="Y125" s="22">
        <f t="shared" si="296"/>
        <v>-1.0045987214213348E-3</v>
      </c>
      <c r="Z125" s="22">
        <f t="shared" si="296"/>
        <v>4.394313832598451E-2</v>
      </c>
      <c r="AC125" s="22">
        <f t="shared" ref="AC125:AM125" si="297">(AC46/AC43)-1</f>
        <v>4.7141687640628316E-3</v>
      </c>
      <c r="AD125" s="22">
        <f t="shared" si="297"/>
        <v>2.2201178456958681E-2</v>
      </c>
      <c r="AE125" s="22">
        <f t="shared" si="297"/>
        <v>7.520882695249087E-3</v>
      </c>
      <c r="AF125" s="22">
        <f t="shared" si="297"/>
        <v>8.9387662397487855E-2</v>
      </c>
      <c r="AG125" s="22">
        <f t="shared" si="297"/>
        <v>2.4435724403167658E-2</v>
      </c>
      <c r="AH125" s="22">
        <f t="shared" si="297"/>
        <v>9.3366081034347292E-3</v>
      </c>
      <c r="AI125" s="22">
        <f t="shared" si="297"/>
        <v>2.4742795220709102E-2</v>
      </c>
      <c r="AJ125" s="22">
        <f t="shared" si="297"/>
        <v>4.4458939133639852E-2</v>
      </c>
      <c r="AK125" s="22">
        <f t="shared" si="297"/>
        <v>1.8380463483902432E-2</v>
      </c>
      <c r="AL125" s="22">
        <f t="shared" si="297"/>
        <v>2.0975998904164683E-3</v>
      </c>
      <c r="AM125" s="22">
        <f t="shared" si="297"/>
        <v>1.624878015401543E-2</v>
      </c>
      <c r="AO125" s="22">
        <f t="shared" ref="AO125:AZ125" si="298">(AO46/AO43)-1</f>
        <v>-8.2264693778052456E-3</v>
      </c>
      <c r="AP125" s="22">
        <f t="shared" si="298"/>
        <v>-3.8960009329756407E-2</v>
      </c>
      <c r="AQ125" s="22">
        <f t="shared" si="298"/>
        <v>1.6364440410033598E-2</v>
      </c>
      <c r="AR125" s="22">
        <f t="shared" si="298"/>
        <v>-1.7550359191309206E-2</v>
      </c>
      <c r="AS125" s="22">
        <f t="shared" si="298"/>
        <v>0.18832465845088708</v>
      </c>
      <c r="AT125" s="22">
        <f t="shared" si="298"/>
        <v>1.2862424678089512E-2</v>
      </c>
      <c r="AU125" s="22">
        <f t="shared" si="298"/>
        <v>7.8965661334697845E-3</v>
      </c>
      <c r="AV125" s="22">
        <f t="shared" si="298"/>
        <v>6.5957360620775285E-2</v>
      </c>
      <c r="AW125" s="22">
        <f t="shared" si="298"/>
        <v>0.2382266417869181</v>
      </c>
      <c r="AX125" s="22">
        <f t="shared" si="298"/>
        <v>5.3231519225888535E-2</v>
      </c>
      <c r="AY125" s="22">
        <f t="shared" si="298"/>
        <v>-8.176318917519354E-3</v>
      </c>
      <c r="AZ125" s="22">
        <f t="shared" si="298"/>
        <v>5.3907488153270178E-2</v>
      </c>
      <c r="BA125" s="65"/>
      <c r="BB125" s="81"/>
      <c r="BC125" s="22">
        <f t="shared" ref="BC125:BN125" si="299">(BC46/BC43)-1</f>
        <v>1.092731942620051E-2</v>
      </c>
      <c r="BD125" s="22">
        <f t="shared" si="299"/>
        <v>2.5484929745813512E-2</v>
      </c>
      <c r="BE125" s="22">
        <f t="shared" si="299"/>
        <v>7.6221653140295942E-3</v>
      </c>
      <c r="BF125" s="22">
        <f t="shared" si="299"/>
        <v>-2.8816868377962046E-2</v>
      </c>
      <c r="BG125" s="22">
        <f t="shared" si="299"/>
        <v>-9.1664465598910061E-2</v>
      </c>
      <c r="BH125" s="22">
        <f t="shared" si="299"/>
        <v>3.23618163434507E-2</v>
      </c>
      <c r="BI125" s="22">
        <f t="shared" si="299"/>
        <v>3.306693390968829E-2</v>
      </c>
      <c r="BJ125" s="22">
        <f t="shared" si="299"/>
        <v>-3.3546009727956183E-2</v>
      </c>
      <c r="BK125" s="22">
        <f t="shared" si="299"/>
        <v>-1.3022731301471246E-2</v>
      </c>
      <c r="BL125" s="22">
        <f t="shared" si="299"/>
        <v>7.3624300043451107E-4</v>
      </c>
      <c r="BM125" s="22">
        <f t="shared" si="299"/>
        <v>-5.1306433868663848E-2</v>
      </c>
      <c r="BN125" s="22">
        <f t="shared" si="299"/>
        <v>5.485720439880537E-2</v>
      </c>
      <c r="BT125" s="36">
        <v>1.4833513181784497E-2</v>
      </c>
      <c r="BU125" s="36">
        <v>1.633285457370226E-2</v>
      </c>
    </row>
    <row r="126" spans="1:167" x14ac:dyDescent="0.25">
      <c r="A126" s="2">
        <v>38565</v>
      </c>
      <c r="B126" s="22">
        <f t="shared" ref="B126:L126" si="300">(B47/B44)-1</f>
        <v>5.5228107585699071E-2</v>
      </c>
      <c r="C126" s="22">
        <f t="shared" si="300"/>
        <v>-1.1848266629989057E-2</v>
      </c>
      <c r="D126" s="22">
        <f t="shared" si="300"/>
        <v>0.12005670158068527</v>
      </c>
      <c r="E126" s="22">
        <f t="shared" si="300"/>
        <v>3.808952320681791E-2</v>
      </c>
      <c r="F126" s="22">
        <f t="shared" si="300"/>
        <v>-6.9697569853977015E-2</v>
      </c>
      <c r="G126" s="22">
        <f t="shared" si="300"/>
        <v>1.0300128505097206E-2</v>
      </c>
      <c r="H126" s="22">
        <f t="shared" si="300"/>
        <v>5.6385262437947725E-2</v>
      </c>
      <c r="I126" s="22">
        <f t="shared" si="300"/>
        <v>9.0377249192484577E-2</v>
      </c>
      <c r="J126" s="22">
        <f t="shared" si="300"/>
        <v>4.0352486295323065E-2</v>
      </c>
      <c r="K126" s="22">
        <f t="shared" si="300"/>
        <v>-9.4799697223427737E-3</v>
      </c>
      <c r="L126" s="22">
        <f t="shared" si="300"/>
        <v>5.0309387487800006E-2</v>
      </c>
      <c r="M126" s="22"/>
      <c r="O126" s="22">
        <f t="shared" ref="O126:Z126" si="301">(O47/O44)-1</f>
        <v>-2.6445312207266092E-3</v>
      </c>
      <c r="P126" s="22">
        <f t="shared" si="301"/>
        <v>-2.9769702673562159E-2</v>
      </c>
      <c r="Q126" s="22">
        <f t="shared" si="301"/>
        <v>-1.6704260370470903E-2</v>
      </c>
      <c r="R126" s="22">
        <f t="shared" si="301"/>
        <v>0.11474007165131606</v>
      </c>
      <c r="S126" s="22">
        <f t="shared" si="301"/>
        <v>8.883497193289136E-2</v>
      </c>
      <c r="T126" s="22">
        <f t="shared" si="301"/>
        <v>-9.5794543206041416E-3</v>
      </c>
      <c r="U126" s="22">
        <f t="shared" si="301"/>
        <v>2.5018221948788888E-2</v>
      </c>
      <c r="V126" s="22">
        <f t="shared" si="301"/>
        <v>2.8027598417778021E-2</v>
      </c>
      <c r="W126" s="22">
        <f t="shared" si="301"/>
        <v>0.14870801136475498</v>
      </c>
      <c r="X126" s="22">
        <f t="shared" si="301"/>
        <v>2.8664012530611682E-2</v>
      </c>
      <c r="Y126" s="22">
        <f t="shared" si="301"/>
        <v>-4.2952153060062948E-3</v>
      </c>
      <c r="Z126" s="22">
        <f t="shared" si="301"/>
        <v>3.3101405500172376E-2</v>
      </c>
      <c r="AC126" s="22">
        <f t="shared" ref="AC126:AM126" si="302">(AC47/AC44)-1</f>
        <v>1.4657029150842327E-2</v>
      </c>
      <c r="AD126" s="22">
        <f t="shared" si="302"/>
        <v>3.6457155639697536E-3</v>
      </c>
      <c r="AE126" s="22">
        <f t="shared" si="302"/>
        <v>-5.6679065852670574E-3</v>
      </c>
      <c r="AF126" s="22">
        <f t="shared" si="302"/>
        <v>1.0923086928434023E-2</v>
      </c>
      <c r="AG126" s="22">
        <f t="shared" si="302"/>
        <v>8.10073999371963E-3</v>
      </c>
      <c r="AH126" s="22">
        <f t="shared" si="302"/>
        <v>1.8505500587009616E-2</v>
      </c>
      <c r="AI126" s="22">
        <f t="shared" si="302"/>
        <v>3.01304056017071E-2</v>
      </c>
      <c r="AJ126" s="22">
        <f t="shared" si="302"/>
        <v>3.1322955659669249E-2</v>
      </c>
      <c r="AK126" s="22">
        <f t="shared" si="302"/>
        <v>1.0596923757265619E-2</v>
      </c>
      <c r="AL126" s="22">
        <f t="shared" si="302"/>
        <v>3.0521903243542203E-2</v>
      </c>
      <c r="AM126" s="22">
        <f t="shared" si="302"/>
        <v>-1.9334843270737978E-2</v>
      </c>
      <c r="AO126" s="22">
        <f t="shared" ref="AO126:AZ126" si="303">(AO47/AO44)-1</f>
        <v>-2.6947504222983976E-2</v>
      </c>
      <c r="AP126" s="22">
        <f t="shared" si="303"/>
        <v>9.4235603997887551E-3</v>
      </c>
      <c r="AQ126" s="22">
        <f t="shared" si="303"/>
        <v>-2.7968816124151252E-2</v>
      </c>
      <c r="AR126" s="22">
        <f t="shared" si="303"/>
        <v>-4.5574049733170807E-2</v>
      </c>
      <c r="AS126" s="22">
        <f t="shared" si="303"/>
        <v>-6.6537293145006227E-2</v>
      </c>
      <c r="AT126" s="22">
        <f t="shared" si="303"/>
        <v>2.1288855280645613E-2</v>
      </c>
      <c r="AU126" s="22">
        <f t="shared" si="303"/>
        <v>2.4892764947054502E-2</v>
      </c>
      <c r="AV126" s="22">
        <f t="shared" si="303"/>
        <v>4.0945132418885422E-2</v>
      </c>
      <c r="AW126" s="22">
        <f t="shared" si="303"/>
        <v>1.6467755833224684E-2</v>
      </c>
      <c r="AX126" s="22">
        <f t="shared" si="303"/>
        <v>8.9861425203696665E-3</v>
      </c>
      <c r="AY126" s="22">
        <f t="shared" si="303"/>
        <v>1.5885425597373271E-2</v>
      </c>
      <c r="AZ126" s="22">
        <f t="shared" si="303"/>
        <v>9.6636895784385501E-4</v>
      </c>
      <c r="BA126" s="65"/>
      <c r="BB126" s="81"/>
      <c r="BC126" s="22">
        <f t="shared" ref="BC126:BN126" si="304">(BC47/BC44)-1</f>
        <v>-1.7696248666494108E-2</v>
      </c>
      <c r="BD126" s="22">
        <f t="shared" si="304"/>
        <v>-1.4016915090815818E-2</v>
      </c>
      <c r="BE126" s="22">
        <f t="shared" si="304"/>
        <v>-1.7880378522851959E-2</v>
      </c>
      <c r="BF126" s="22">
        <f t="shared" si="304"/>
        <v>-3.7031212577586237E-2</v>
      </c>
      <c r="BG126" s="22">
        <f t="shared" si="304"/>
        <v>-0.11807602338452716</v>
      </c>
      <c r="BH126" s="22">
        <f t="shared" si="304"/>
        <v>2.4252535702535605E-2</v>
      </c>
      <c r="BI126" s="22">
        <f t="shared" si="304"/>
        <v>3.7793546569210301E-2</v>
      </c>
      <c r="BJ126" s="22">
        <f t="shared" si="304"/>
        <v>2.3047244281223733E-2</v>
      </c>
      <c r="BK126" s="22">
        <f t="shared" si="304"/>
        <v>-6.5755883137703197E-2</v>
      </c>
      <c r="BL126" s="22">
        <f t="shared" si="304"/>
        <v>-6.8910546567495512E-3</v>
      </c>
      <c r="BM126" s="22">
        <f t="shared" si="304"/>
        <v>-3.3505476871974471E-3</v>
      </c>
      <c r="BN126" s="22">
        <f t="shared" si="304"/>
        <v>-3.552409486942687E-3</v>
      </c>
      <c r="BT126" s="36">
        <v>1.1280076957091323E-2</v>
      </c>
      <c r="BU126" s="36">
        <v>1.2634743776863244E-2</v>
      </c>
    </row>
    <row r="127" spans="1:167" x14ac:dyDescent="0.25">
      <c r="A127" s="2">
        <v>38596</v>
      </c>
      <c r="B127" s="22">
        <f t="shared" ref="B127:L127" si="305">(B48/B45)-1</f>
        <v>-8.5879817986374896E-2</v>
      </c>
      <c r="C127" s="22">
        <f t="shared" si="305"/>
        <v>-1.121866877150246E-2</v>
      </c>
      <c r="D127" s="22">
        <f t="shared" si="305"/>
        <v>0.13648956968577552</v>
      </c>
      <c r="E127" s="22">
        <f t="shared" si="305"/>
        <v>1.2172577579421695E-2</v>
      </c>
      <c r="F127" s="22">
        <f t="shared" si="305"/>
        <v>-5.7536798036168069E-2</v>
      </c>
      <c r="G127" s="22">
        <f t="shared" si="305"/>
        <v>3.3808327493094703E-2</v>
      </c>
      <c r="H127" s="22">
        <f t="shared" si="305"/>
        <v>6.5919666236738061E-2</v>
      </c>
      <c r="I127" s="22">
        <f t="shared" si="305"/>
        <v>-1.3531365047522281E-2</v>
      </c>
      <c r="J127" s="22">
        <f t="shared" si="305"/>
        <v>1.5572780971928601E-2</v>
      </c>
      <c r="K127" s="22">
        <f t="shared" si="305"/>
        <v>-9.8164049838207479E-3</v>
      </c>
      <c r="L127" s="22">
        <f t="shared" si="305"/>
        <v>2.5640887289527958E-2</v>
      </c>
      <c r="M127" s="22"/>
      <c r="O127" s="22">
        <f t="shared" ref="O127:Z127" si="306">(O48/O45)-1</f>
        <v>2.0108016462341727E-2</v>
      </c>
      <c r="P127" s="22">
        <f t="shared" si="306"/>
        <v>-4.5606511410735351E-2</v>
      </c>
      <c r="Q127" s="22">
        <f t="shared" si="306"/>
        <v>-4.8384620984016635E-3</v>
      </c>
      <c r="R127" s="22">
        <f t="shared" si="306"/>
        <v>7.2358942962681416E-2</v>
      </c>
      <c r="S127" s="22">
        <f t="shared" si="306"/>
        <v>0.14152761156037763</v>
      </c>
      <c r="T127" s="22">
        <f t="shared" si="306"/>
        <v>2.2638891182678922E-2</v>
      </c>
      <c r="U127" s="22">
        <f t="shared" si="306"/>
        <v>4.9923516228470799E-2</v>
      </c>
      <c r="V127" s="22">
        <f t="shared" si="306"/>
        <v>3.4504467785100967E-2</v>
      </c>
      <c r="W127" s="22">
        <f t="shared" si="306"/>
        <v>-1.2673800209582087E-2</v>
      </c>
      <c r="X127" s="22">
        <f t="shared" si="306"/>
        <v>2.6293656784055042E-2</v>
      </c>
      <c r="Y127" s="22">
        <f t="shared" si="306"/>
        <v>1.5313021473489119E-2</v>
      </c>
      <c r="Z127" s="22">
        <f t="shared" si="306"/>
        <v>1.0815024606529722E-2</v>
      </c>
      <c r="AC127" s="22">
        <f t="shared" ref="AC127:AM127" si="307">(AC48/AC45)-1</f>
        <v>3.2211672779086431E-2</v>
      </c>
      <c r="AD127" s="22">
        <f t="shared" si="307"/>
        <v>1.3313304200430753E-2</v>
      </c>
      <c r="AE127" s="22">
        <f t="shared" si="307"/>
        <v>-1.5855483103110579E-2</v>
      </c>
      <c r="AF127" s="22">
        <f t="shared" si="307"/>
        <v>1.3173800174634431E-2</v>
      </c>
      <c r="AG127" s="22">
        <f t="shared" si="307"/>
        <v>3.4761662908569413E-2</v>
      </c>
      <c r="AH127" s="22">
        <f t="shared" si="307"/>
        <v>1.92268369350026E-2</v>
      </c>
      <c r="AI127" s="22">
        <f t="shared" si="307"/>
        <v>3.0893163217979192E-2</v>
      </c>
      <c r="AJ127" s="22">
        <f t="shared" si="307"/>
        <v>1.433936074065878E-2</v>
      </c>
      <c r="AK127" s="22">
        <f t="shared" si="307"/>
        <v>1.5137114762407977E-2</v>
      </c>
      <c r="AL127" s="22">
        <f t="shared" si="307"/>
        <v>1.7000873814235984E-2</v>
      </c>
      <c r="AM127" s="22">
        <f t="shared" si="307"/>
        <v>-1.8326031961387601E-3</v>
      </c>
      <c r="AO127" s="22">
        <f t="shared" ref="AO127:AZ127" si="308">(AO48/AO45)-1</f>
        <v>4.4527793887876754E-2</v>
      </c>
      <c r="AP127" s="22">
        <f t="shared" si="308"/>
        <v>-1.2838379258617971E-2</v>
      </c>
      <c r="AQ127" s="22">
        <f t="shared" si="308"/>
        <v>-3.4772043406923192E-3</v>
      </c>
      <c r="AR127" s="22">
        <f t="shared" si="308"/>
        <v>-3.3888419718492546E-2</v>
      </c>
      <c r="AS127" s="22">
        <f t="shared" si="308"/>
        <v>-4.2501044442012859E-2</v>
      </c>
      <c r="AT127" s="22">
        <f t="shared" si="308"/>
        <v>5.8689441798237318E-2</v>
      </c>
      <c r="AU127" s="22">
        <f t="shared" si="308"/>
        <v>2.6934792801775798E-2</v>
      </c>
      <c r="AV127" s="22">
        <f t="shared" si="308"/>
        <v>3.9495990294055705E-2</v>
      </c>
      <c r="AW127" s="22">
        <f t="shared" si="308"/>
        <v>-2.9493594696416769E-2</v>
      </c>
      <c r="AX127" s="22">
        <f t="shared" si="308"/>
        <v>9.4354751479202026E-3</v>
      </c>
      <c r="AY127" s="22">
        <f t="shared" si="308"/>
        <v>5.8401497964151172E-3</v>
      </c>
      <c r="AZ127" s="22">
        <f t="shared" si="308"/>
        <v>1.2040465589302496E-3</v>
      </c>
      <c r="BA127" s="65"/>
      <c r="BB127" s="81"/>
      <c r="BC127" s="22">
        <f t="shared" ref="BC127:BN127" si="309">(BC48/BC45)-1</f>
        <v>2.3967511111465223E-2</v>
      </c>
      <c r="BD127" s="22">
        <f t="shared" si="309"/>
        <v>2.4681549240090916E-4</v>
      </c>
      <c r="BE127" s="22">
        <f t="shared" si="309"/>
        <v>-9.4107499526865368E-3</v>
      </c>
      <c r="BF127" s="22">
        <f t="shared" si="309"/>
        <v>-1.2599003473468096E-2</v>
      </c>
      <c r="BG127" s="22">
        <f t="shared" si="309"/>
        <v>-1.7918755497562722E-2</v>
      </c>
      <c r="BH127" s="22">
        <f t="shared" si="309"/>
        <v>2.1184413324367046E-2</v>
      </c>
      <c r="BI127" s="22">
        <f t="shared" si="309"/>
        <v>3.1890368834162297E-2</v>
      </c>
      <c r="BJ127" s="22">
        <f t="shared" si="309"/>
        <v>8.8197246148655983E-2</v>
      </c>
      <c r="BK127" s="22">
        <f t="shared" si="309"/>
        <v>-6.6064840512353729E-2</v>
      </c>
      <c r="BL127" s="22">
        <f t="shared" si="309"/>
        <v>1.149891905422451E-2</v>
      </c>
      <c r="BM127" s="22">
        <f t="shared" si="309"/>
        <v>2.2820284013885361E-2</v>
      </c>
      <c r="BN127" s="22">
        <f t="shared" si="309"/>
        <v>-1.1068772429142726E-2</v>
      </c>
      <c r="BT127" s="36">
        <v>5.8194172229477648E-3</v>
      </c>
      <c r="BU127" s="36">
        <v>7.0103440596935851E-3</v>
      </c>
    </row>
    <row r="128" spans="1:167" x14ac:dyDescent="0.25">
      <c r="A128" s="2">
        <v>38626</v>
      </c>
      <c r="B128" s="22">
        <f t="shared" ref="B128:L128" si="310">(B49/B46)-1</f>
        <v>-2.4542289125052852E-2</v>
      </c>
      <c r="C128" s="22">
        <f t="shared" si="310"/>
        <v>4.0725141773889639E-4</v>
      </c>
      <c r="D128" s="22">
        <f t="shared" si="310"/>
        <v>0.20313502242567383</v>
      </c>
      <c r="E128" s="22">
        <f t="shared" si="310"/>
        <v>5.1957505953348804E-2</v>
      </c>
      <c r="F128" s="22">
        <f t="shared" si="310"/>
        <v>-1.9808945857138882E-2</v>
      </c>
      <c r="G128" s="22">
        <f t="shared" si="310"/>
        <v>5.6402462868954117E-2</v>
      </c>
      <c r="H128" s="22">
        <f t="shared" si="310"/>
        <v>6.6197081358033483E-2</v>
      </c>
      <c r="I128" s="22">
        <f t="shared" si="310"/>
        <v>-5.0537913719373773E-2</v>
      </c>
      <c r="J128" s="22">
        <f t="shared" si="310"/>
        <v>9.56759024351439E-3</v>
      </c>
      <c r="K128" s="22">
        <f t="shared" si="310"/>
        <v>-1.7813854852584132E-2</v>
      </c>
      <c r="L128" s="22">
        <f t="shared" si="310"/>
        <v>2.7878060825210271E-2</v>
      </c>
      <c r="M128" s="22"/>
      <c r="O128" s="22">
        <f t="shared" ref="O128:Z128" si="311">(O49/O46)-1</f>
        <v>2.6566167184526979E-2</v>
      </c>
      <c r="P128" s="22">
        <f t="shared" si="311"/>
        <v>1.1817861239267646E-2</v>
      </c>
      <c r="Q128" s="22">
        <f t="shared" si="311"/>
        <v>8.916450098243045E-3</v>
      </c>
      <c r="R128" s="22">
        <f t="shared" si="311"/>
        <v>2.8066428572597779E-2</v>
      </c>
      <c r="S128" s="22">
        <f t="shared" si="311"/>
        <v>1.0976015253282956E-2</v>
      </c>
      <c r="T128" s="22">
        <f t="shared" si="311"/>
        <v>1.78690381911768E-2</v>
      </c>
      <c r="U128" s="22">
        <f t="shared" si="311"/>
        <v>4.2039374054387846E-2</v>
      </c>
      <c r="V128" s="22">
        <f t="shared" si="311"/>
        <v>1.7758033085909508E-2</v>
      </c>
      <c r="W128" s="22">
        <f t="shared" si="311"/>
        <v>-2.6058538238294404E-2</v>
      </c>
      <c r="X128" s="22">
        <f t="shared" si="311"/>
        <v>1.5653151514002595E-2</v>
      </c>
      <c r="Y128" s="22">
        <f t="shared" si="311"/>
        <v>4.2524545505229217E-3</v>
      </c>
      <c r="Z128" s="22">
        <f t="shared" si="311"/>
        <v>1.1352421307829985E-2</v>
      </c>
      <c r="AC128" s="22">
        <f t="shared" ref="AC128:AM128" si="312">(AC49/AC46)-1</f>
        <v>5.5102728180381533E-2</v>
      </c>
      <c r="AD128" s="22">
        <f t="shared" si="312"/>
        <v>2.6942854870776856E-2</v>
      </c>
      <c r="AE128" s="22">
        <f t="shared" si="312"/>
        <v>-2.687174990641239E-2</v>
      </c>
      <c r="AF128" s="22">
        <f t="shared" si="312"/>
        <v>1.2112145947720254E-3</v>
      </c>
      <c r="AG128" s="22">
        <f t="shared" si="312"/>
        <v>-1.8431149872427666E-3</v>
      </c>
      <c r="AH128" s="22">
        <f t="shared" si="312"/>
        <v>2.4727195037742566E-2</v>
      </c>
      <c r="AI128" s="22">
        <f t="shared" si="312"/>
        <v>1.1103020146540965E-2</v>
      </c>
      <c r="AJ128" s="22">
        <f t="shared" si="312"/>
        <v>1.6907872385336642E-3</v>
      </c>
      <c r="AK128" s="22">
        <f t="shared" si="312"/>
        <v>1.1241055990244497E-2</v>
      </c>
      <c r="AL128" s="22">
        <f t="shared" si="312"/>
        <v>2.1278204466872452E-3</v>
      </c>
      <c r="AM128" s="22">
        <f t="shared" si="312"/>
        <v>9.0938853882882587E-3</v>
      </c>
      <c r="AO128" s="22">
        <f t="shared" ref="AO128:AZ128" si="313">(AO49/AO46)-1</f>
        <v>6.5978956035220637E-2</v>
      </c>
      <c r="AP128" s="22">
        <f t="shared" si="313"/>
        <v>-1.901755006672623E-2</v>
      </c>
      <c r="AQ128" s="22">
        <f t="shared" si="313"/>
        <v>1.8405639704027976E-2</v>
      </c>
      <c r="AR128" s="22">
        <f t="shared" si="313"/>
        <v>-1.8081737623908301E-2</v>
      </c>
      <c r="AS128" s="22">
        <f t="shared" si="313"/>
        <v>-0.23343900141390428</v>
      </c>
      <c r="AT128" s="22">
        <f t="shared" si="313"/>
        <v>2.7612264831888389E-2</v>
      </c>
      <c r="AU128" s="22">
        <f t="shared" si="313"/>
        <v>2.618320000382246E-2</v>
      </c>
      <c r="AV128" s="22">
        <f t="shared" si="313"/>
        <v>4.1576472283677779E-2</v>
      </c>
      <c r="AW128" s="22">
        <f t="shared" si="313"/>
        <v>-2.6726828457615204E-2</v>
      </c>
      <c r="AX128" s="22">
        <f t="shared" si="313"/>
        <v>8.2724182453366435E-3</v>
      </c>
      <c r="AY128" s="22">
        <f t="shared" si="313"/>
        <v>9.9427667324560876E-3</v>
      </c>
      <c r="AZ128" s="22">
        <f t="shared" si="313"/>
        <v>5.8648803325984655E-3</v>
      </c>
      <c r="BA128" s="65"/>
      <c r="BB128" s="81"/>
      <c r="BC128" s="22">
        <f t="shared" ref="BC128:BN128" si="314">(BC49/BC46)-1</f>
        <v>1.689933969573798E-2</v>
      </c>
      <c r="BD128" s="22">
        <f t="shared" si="314"/>
        <v>-2.2719590120637068E-2</v>
      </c>
      <c r="BE128" s="22">
        <f t="shared" si="314"/>
        <v>3.8944658590203129E-3</v>
      </c>
      <c r="BF128" s="22">
        <f t="shared" si="314"/>
        <v>1.3779596859599952E-2</v>
      </c>
      <c r="BG128" s="22">
        <f t="shared" si="314"/>
        <v>1.6517264933843867E-2</v>
      </c>
      <c r="BH128" s="22">
        <f t="shared" si="314"/>
        <v>3.8185833548258774E-3</v>
      </c>
      <c r="BI128" s="22">
        <f t="shared" si="314"/>
        <v>1.7106696370542851E-2</v>
      </c>
      <c r="BJ128" s="22">
        <f t="shared" si="314"/>
        <v>7.4579245298384E-2</v>
      </c>
      <c r="BK128" s="22">
        <f t="shared" si="314"/>
        <v>2.9362544293285442E-3</v>
      </c>
      <c r="BL128" s="22">
        <f t="shared" si="314"/>
        <v>1.9851569797951107E-2</v>
      </c>
      <c r="BM128" s="22">
        <f t="shared" si="314"/>
        <v>3.0732007134804951E-2</v>
      </c>
      <c r="BN128" s="22">
        <f t="shared" si="314"/>
        <v>-1.0556029367030928E-2</v>
      </c>
      <c r="BT128" s="36">
        <v>3.6428692733741608E-2</v>
      </c>
      <c r="BU128" s="36">
        <v>3.7111028446372263E-2</v>
      </c>
    </row>
    <row r="129" spans="1:73" x14ac:dyDescent="0.25">
      <c r="A129" s="2">
        <v>38657</v>
      </c>
      <c r="B129" s="22">
        <f t="shared" ref="B129:L129" si="315">(B50/B47)-1</f>
        <v>1.7767894603075041E-2</v>
      </c>
      <c r="C129" s="22">
        <f t="shared" si="315"/>
        <v>7.929627843155318E-3</v>
      </c>
      <c r="D129" s="22">
        <f t="shared" si="315"/>
        <v>0.23291274808718154</v>
      </c>
      <c r="E129" s="22">
        <f t="shared" si="315"/>
        <v>7.7581439144853714E-3</v>
      </c>
      <c r="F129" s="22">
        <f t="shared" si="315"/>
        <v>4.8585001168073072E-2</v>
      </c>
      <c r="G129" s="22">
        <f t="shared" si="315"/>
        <v>2.4088102845168491E-2</v>
      </c>
      <c r="H129" s="22">
        <f t="shared" si="315"/>
        <v>6.5816759094545985E-2</v>
      </c>
      <c r="I129" s="22">
        <f t="shared" si="315"/>
        <v>-4.8964695842243944E-2</v>
      </c>
      <c r="J129" s="22">
        <f t="shared" si="315"/>
        <v>2.5168087669739547E-2</v>
      </c>
      <c r="K129" s="22">
        <f t="shared" si="315"/>
        <v>-5.4049163012358514E-3</v>
      </c>
      <c r="L129" s="22">
        <f t="shared" si="315"/>
        <v>3.0739146484897617E-2</v>
      </c>
      <c r="M129" s="22"/>
      <c r="O129" s="22">
        <f t="shared" ref="O129:Z129" si="316">(O50/O47)-1</f>
        <v>0.1071941345074845</v>
      </c>
      <c r="P129" s="22">
        <f t="shared" si="316"/>
        <v>-2.8776652255450896E-2</v>
      </c>
      <c r="Q129" s="22">
        <f t="shared" si="316"/>
        <v>8.932403331523675E-3</v>
      </c>
      <c r="R129" s="22">
        <f t="shared" si="316"/>
        <v>6.3152833020767574E-3</v>
      </c>
      <c r="S129" s="22">
        <f t="shared" si="316"/>
        <v>6.5503083334536027E-2</v>
      </c>
      <c r="T129" s="22">
        <f t="shared" si="316"/>
        <v>1.5248951953730439E-2</v>
      </c>
      <c r="U129" s="22">
        <f t="shared" si="316"/>
        <v>4.2086107122658367E-2</v>
      </c>
      <c r="V129" s="22">
        <f t="shared" si="316"/>
        <v>3.7418781012977131E-2</v>
      </c>
      <c r="W129" s="22">
        <f t="shared" si="316"/>
        <v>-7.3465477749677377E-2</v>
      </c>
      <c r="X129" s="22">
        <f t="shared" si="316"/>
        <v>2.1062525281871469E-2</v>
      </c>
      <c r="Y129" s="22">
        <f t="shared" si="316"/>
        <v>1.3524806918397525E-2</v>
      </c>
      <c r="Z129" s="22">
        <f t="shared" si="316"/>
        <v>7.4371325812854217E-3</v>
      </c>
      <c r="AC129" s="22">
        <f t="shared" ref="AC129:AM129" si="317">(AC50/AC47)-1</f>
        <v>0.10593845455952766</v>
      </c>
      <c r="AD129" s="22">
        <f t="shared" si="317"/>
        <v>2.5101191582709959E-2</v>
      </c>
      <c r="AE129" s="22">
        <f t="shared" si="317"/>
        <v>-1.337201214464101E-2</v>
      </c>
      <c r="AF129" s="22">
        <f t="shared" si="317"/>
        <v>4.9417657963001238E-2</v>
      </c>
      <c r="AG129" s="22">
        <f t="shared" si="317"/>
        <v>-2.2183205911392445E-3</v>
      </c>
      <c r="AH129" s="22">
        <f t="shared" si="317"/>
        <v>4.5092275843596319E-2</v>
      </c>
      <c r="AI129" s="22">
        <f t="shared" si="317"/>
        <v>3.4629105734068411E-2</v>
      </c>
      <c r="AJ129" s="22">
        <f t="shared" si="317"/>
        <v>-7.8189173257263711E-3</v>
      </c>
      <c r="AK129" s="22">
        <f t="shared" si="317"/>
        <v>2.3750969380186504E-2</v>
      </c>
      <c r="AL129" s="22">
        <f t="shared" si="317"/>
        <v>-5.7078289575018815E-4</v>
      </c>
      <c r="AM129" s="22">
        <f t="shared" si="317"/>
        <v>2.4335642644515376E-2</v>
      </c>
      <c r="AO129" s="22">
        <f t="shared" ref="AO129:AZ129" si="318">(AO50/AO47)-1</f>
        <v>0.11994568584227272</v>
      </c>
      <c r="AP129" s="22">
        <f t="shared" si="318"/>
        <v>-2.8916285595298907E-2</v>
      </c>
      <c r="AQ129" s="22">
        <f t="shared" si="318"/>
        <v>6.1629095523845212E-3</v>
      </c>
      <c r="AR129" s="22">
        <f t="shared" si="318"/>
        <v>1.4720059003251018E-2</v>
      </c>
      <c r="AS129" s="22">
        <f t="shared" si="318"/>
        <v>2.1127047847359304E-2</v>
      </c>
      <c r="AT129" s="22">
        <f t="shared" si="318"/>
        <v>1.3376399037471787E-2</v>
      </c>
      <c r="AU129" s="22">
        <f t="shared" si="318"/>
        <v>4.2130214562472457E-2</v>
      </c>
      <c r="AV129" s="22">
        <f t="shared" si="318"/>
        <v>5.2683450522494679E-2</v>
      </c>
      <c r="AW129" s="22">
        <f t="shared" si="318"/>
        <v>-4.56698044269509E-2</v>
      </c>
      <c r="AX129" s="22">
        <f t="shared" si="318"/>
        <v>1.3521560508789277E-2</v>
      </c>
      <c r="AY129" s="22">
        <f t="shared" si="318"/>
        <v>6.3999604002384913E-3</v>
      </c>
      <c r="AZ129" s="22">
        <f t="shared" si="318"/>
        <v>9.4030025753955027E-3</v>
      </c>
      <c r="BA129" s="65"/>
      <c r="BB129" s="81"/>
      <c r="BC129" s="22">
        <f t="shared" ref="BC129:BN129" si="319">(BC50/BC47)-1</f>
        <v>6.8078893504033067E-2</v>
      </c>
      <c r="BD129" s="22">
        <f t="shared" si="319"/>
        <v>4.7463673585705912E-3</v>
      </c>
      <c r="BE129" s="22">
        <f t="shared" si="319"/>
        <v>8.6101774364422123E-3</v>
      </c>
      <c r="BF129" s="22">
        <f t="shared" si="319"/>
        <v>2.4085441735143487E-2</v>
      </c>
      <c r="BG129" s="22">
        <f t="shared" si="319"/>
        <v>-2.625470871772162E-2</v>
      </c>
      <c r="BH129" s="22">
        <f t="shared" si="319"/>
        <v>-6.0443251548292221E-4</v>
      </c>
      <c r="BI129" s="22">
        <f t="shared" si="319"/>
        <v>1.4963053672679694E-2</v>
      </c>
      <c r="BJ129" s="22">
        <f t="shared" si="319"/>
        <v>7.2895040762419594E-2</v>
      </c>
      <c r="BK129" s="22">
        <f t="shared" si="319"/>
        <v>-3.9167127305270499E-2</v>
      </c>
      <c r="BL129" s="22">
        <f t="shared" si="319"/>
        <v>1.570713020740655E-2</v>
      </c>
      <c r="BM129" s="22">
        <f t="shared" si="319"/>
        <v>2.1519441389002303E-2</v>
      </c>
      <c r="BN129" s="22">
        <f t="shared" si="319"/>
        <v>-5.6898683922185223E-3</v>
      </c>
      <c r="BT129" s="36">
        <v>2.4654070346727064E-2</v>
      </c>
      <c r="BU129" s="36">
        <v>2.5465718208932397E-2</v>
      </c>
    </row>
    <row r="130" spans="1:73" x14ac:dyDescent="0.25">
      <c r="A130" s="2">
        <v>38687</v>
      </c>
      <c r="B130" s="22">
        <f t="shared" ref="B130:L130" si="320">(B51/B48)-1</f>
        <v>9.1595710974883282E-2</v>
      </c>
      <c r="C130" s="22">
        <f t="shared" si="320"/>
        <v>1.128808886678323E-2</v>
      </c>
      <c r="D130" s="22">
        <f t="shared" si="320"/>
        <v>0.16180863356709607</v>
      </c>
      <c r="E130" s="22">
        <f t="shared" si="320"/>
        <v>8.3343091243772705E-3</v>
      </c>
      <c r="F130" s="22">
        <f t="shared" si="320"/>
        <v>7.5642403556970494E-2</v>
      </c>
      <c r="G130" s="22">
        <f t="shared" si="320"/>
        <v>4.0229390356677941E-2</v>
      </c>
      <c r="H130" s="22">
        <f t="shared" si="320"/>
        <v>2.3663487427485697E-2</v>
      </c>
      <c r="I130" s="22">
        <f t="shared" si="320"/>
        <v>-5.2319133635233994E-2</v>
      </c>
      <c r="J130" s="22">
        <f t="shared" si="320"/>
        <v>2.2072577499066437E-2</v>
      </c>
      <c r="K130" s="22">
        <f t="shared" si="320"/>
        <v>-1.0527791300083189E-2</v>
      </c>
      <c r="L130" s="22">
        <f t="shared" si="320"/>
        <v>3.2947230364341218E-2</v>
      </c>
      <c r="M130" s="22"/>
      <c r="O130" s="22">
        <f t="shared" ref="O130:Z130" si="321">(O51/O48)-1</f>
        <v>0.10029645103868612</v>
      </c>
      <c r="P130" s="22">
        <f t="shared" si="321"/>
        <v>-2.7662991754094923E-3</v>
      </c>
      <c r="Q130" s="22">
        <f t="shared" si="321"/>
        <v>-1.2043998807572676E-3</v>
      </c>
      <c r="R130" s="22">
        <f t="shared" si="321"/>
        <v>-9.8655489210663916E-3</v>
      </c>
      <c r="S130" s="22">
        <f t="shared" si="321"/>
        <v>-8.3355050579991818E-3</v>
      </c>
      <c r="T130" s="22">
        <f t="shared" si="321"/>
        <v>-6.2691368770235734E-3</v>
      </c>
      <c r="U130" s="22">
        <f t="shared" si="321"/>
        <v>1.3337126820135659E-2</v>
      </c>
      <c r="V130" s="22">
        <f t="shared" si="321"/>
        <v>3.5928336750754797E-2</v>
      </c>
      <c r="W130" s="22">
        <f t="shared" si="321"/>
        <v>2.5250642528458211E-3</v>
      </c>
      <c r="X130" s="22">
        <f t="shared" si="321"/>
        <v>1.6906913142325841E-2</v>
      </c>
      <c r="Y130" s="22">
        <f t="shared" si="321"/>
        <v>8.8358085032342881E-3</v>
      </c>
      <c r="Z130" s="22">
        <f t="shared" si="321"/>
        <v>8.0004145085477152E-3</v>
      </c>
      <c r="AC130" s="22">
        <f t="shared" ref="AC130:AM130" si="322">(AC51/AC48)-1</f>
        <v>0.12859516401326432</v>
      </c>
      <c r="AD130" s="22">
        <f t="shared" si="322"/>
        <v>1.2360599777274661E-2</v>
      </c>
      <c r="AE130" s="22">
        <f t="shared" si="322"/>
        <v>3.5228442585082398E-3</v>
      </c>
      <c r="AF130" s="22">
        <f t="shared" si="322"/>
        <v>5.679343844558149E-3</v>
      </c>
      <c r="AG130" s="22">
        <f t="shared" si="322"/>
        <v>-1.0869540586903259E-2</v>
      </c>
      <c r="AH130" s="22">
        <f t="shared" si="322"/>
        <v>6.9443952784121965E-2</v>
      </c>
      <c r="AI130" s="22">
        <f t="shared" si="322"/>
        <v>5.4377242073086363E-2</v>
      </c>
      <c r="AJ130" s="22">
        <f t="shared" si="322"/>
        <v>-1.3731069485203973E-2</v>
      </c>
      <c r="AK130" s="22">
        <f t="shared" si="322"/>
        <v>3.148585855584396E-2</v>
      </c>
      <c r="AL130" s="22">
        <f t="shared" si="322"/>
        <v>-3.2587593025947825E-3</v>
      </c>
      <c r="AM130" s="22">
        <f t="shared" si="322"/>
        <v>3.4858212382311349E-2</v>
      </c>
      <c r="AO130" s="22">
        <f t="shared" ref="AO130:AZ130" si="323">(AO51/AO48)-1</f>
        <v>0.10389359109317686</v>
      </c>
      <c r="AP130" s="22">
        <f t="shared" si="323"/>
        <v>2.2099699115649907E-2</v>
      </c>
      <c r="AQ130" s="22">
        <f t="shared" si="323"/>
        <v>-1.9927546199246859E-2</v>
      </c>
      <c r="AR130" s="22">
        <f t="shared" si="323"/>
        <v>2.5505165530148588E-4</v>
      </c>
      <c r="AS130" s="22">
        <f t="shared" si="323"/>
        <v>-0.14824981130850923</v>
      </c>
      <c r="AT130" s="22">
        <f t="shared" si="323"/>
        <v>-1.1338123209123752E-2</v>
      </c>
      <c r="AU130" s="22">
        <f t="shared" si="323"/>
        <v>5.5233939524824471E-2</v>
      </c>
      <c r="AV130" s="22">
        <f t="shared" si="323"/>
        <v>3.8375234465382047E-2</v>
      </c>
      <c r="AW130" s="22">
        <f t="shared" si="323"/>
        <v>-9.8919236539336541E-3</v>
      </c>
      <c r="AX130" s="22">
        <f t="shared" si="323"/>
        <v>1.531021825659229E-2</v>
      </c>
      <c r="AY130" s="22">
        <f t="shared" si="323"/>
        <v>1.0849042752677951E-2</v>
      </c>
      <c r="AZ130" s="22">
        <f t="shared" si="323"/>
        <v>1.9702358582290858E-2</v>
      </c>
      <c r="BA130" s="65"/>
      <c r="BB130" s="81"/>
      <c r="BC130" s="22">
        <f t="shared" ref="BC130:BN130" si="324">(BC51/BC48)-1</f>
        <v>6.6260692876635829E-2</v>
      </c>
      <c r="BD130" s="22">
        <f t="shared" si="324"/>
        <v>-4.5714718257505726E-3</v>
      </c>
      <c r="BE130" s="22">
        <f t="shared" si="324"/>
        <v>5.0145720341565614E-4</v>
      </c>
      <c r="BF130" s="22">
        <f t="shared" si="324"/>
        <v>1.6397384120211855E-2</v>
      </c>
      <c r="BG130" s="22">
        <f t="shared" si="324"/>
        <v>-1.0662742813482007E-2</v>
      </c>
      <c r="BH130" s="22">
        <f t="shared" si="324"/>
        <v>2.6658485749251337E-3</v>
      </c>
      <c r="BI130" s="22">
        <f t="shared" si="324"/>
        <v>1.0694841717716397E-2</v>
      </c>
      <c r="BJ130" s="22">
        <f t="shared" si="324"/>
        <v>2.2023623578352192E-2</v>
      </c>
      <c r="BK130" s="22">
        <f t="shared" si="324"/>
        <v>3.1054695757603668E-2</v>
      </c>
      <c r="BL130" s="22">
        <f t="shared" si="324"/>
        <v>1.4071664636272851E-2</v>
      </c>
      <c r="BM130" s="22">
        <f t="shared" si="324"/>
        <v>3.3317744463357002E-6</v>
      </c>
      <c r="BN130" s="22">
        <f t="shared" si="324"/>
        <v>1.4068285989470519E-2</v>
      </c>
      <c r="BT130" s="36">
        <v>4.7324627235866279E-2</v>
      </c>
      <c r="BU130" s="36">
        <v>4.8353200335059743E-2</v>
      </c>
    </row>
    <row r="131" spans="1:73" x14ac:dyDescent="0.25">
      <c r="A131" s="2">
        <v>38718</v>
      </c>
      <c r="B131" s="22">
        <f t="shared" ref="B131:L131" si="325">(B52/B49)-1</f>
        <v>2.0886716132366479E-2</v>
      </c>
      <c r="C131" s="22">
        <f t="shared" si="325"/>
        <v>7.8451531054124501E-3</v>
      </c>
      <c r="D131" s="22">
        <f t="shared" si="325"/>
        <v>6.9343267957648225E-2</v>
      </c>
      <c r="E131" s="22">
        <f t="shared" si="325"/>
        <v>6.6775822856967482E-2</v>
      </c>
      <c r="F131" s="22">
        <f t="shared" si="325"/>
        <v>0.10061700159783604</v>
      </c>
      <c r="G131" s="22">
        <f t="shared" si="325"/>
        <v>3.4763501315442813E-2</v>
      </c>
      <c r="H131" s="22">
        <f t="shared" si="325"/>
        <v>2.0897979637897635E-2</v>
      </c>
      <c r="I131" s="22">
        <f t="shared" si="325"/>
        <v>0.11702021862796674</v>
      </c>
      <c r="J131" s="22">
        <f t="shared" si="325"/>
        <v>7.8607871335560464E-2</v>
      </c>
      <c r="K131" s="22">
        <f t="shared" si="325"/>
        <v>-1.6635569843582387E-2</v>
      </c>
      <c r="L131" s="22">
        <f t="shared" si="325"/>
        <v>9.6854673871000996E-2</v>
      </c>
      <c r="M131" s="22"/>
      <c r="O131" s="22">
        <f t="shared" ref="O131:Z131" si="326">(O52/O49)-1</f>
        <v>0.12265111826245345</v>
      </c>
      <c r="P131" s="22">
        <f t="shared" si="326"/>
        <v>-6.0413228494495042E-2</v>
      </c>
      <c r="Q131" s="22">
        <f t="shared" si="326"/>
        <v>-1.979654399375308E-3</v>
      </c>
      <c r="R131" s="22">
        <f t="shared" si="326"/>
        <v>1.5308031594021054E-2</v>
      </c>
      <c r="S131" s="22">
        <f t="shared" si="326"/>
        <v>4.9545232939847139E-2</v>
      </c>
      <c r="T131" s="22">
        <f t="shared" si="326"/>
        <v>8.5208046142554172E-2</v>
      </c>
      <c r="U131" s="22">
        <f t="shared" si="326"/>
        <v>4.5589251596751312E-2</v>
      </c>
      <c r="V131" s="22">
        <f t="shared" si="326"/>
        <v>7.2448477163843839E-2</v>
      </c>
      <c r="W131" s="22">
        <f t="shared" si="326"/>
        <v>0.11127484468486748</v>
      </c>
      <c r="X131" s="22">
        <f t="shared" si="326"/>
        <v>5.8750939928810642E-2</v>
      </c>
      <c r="Y131" s="22">
        <f t="shared" si="326"/>
        <v>1.0267506423619954E-2</v>
      </c>
      <c r="Z131" s="22">
        <f t="shared" si="326"/>
        <v>4.7990688799666392E-2</v>
      </c>
      <c r="AC131" s="22">
        <f t="shared" ref="AC131:AM131" si="327">(AC52/AC49)-1</f>
        <v>0.15820668317224218</v>
      </c>
      <c r="AD131" s="22">
        <f t="shared" si="327"/>
        <v>-1.8619120281831325E-2</v>
      </c>
      <c r="AE131" s="22">
        <f t="shared" si="327"/>
        <v>4.8203402127796169E-2</v>
      </c>
      <c r="AF131" s="22">
        <f t="shared" si="327"/>
        <v>4.8221324401592547E-2</v>
      </c>
      <c r="AG131" s="22">
        <f t="shared" si="327"/>
        <v>6.5344520305123499E-2</v>
      </c>
      <c r="AH131" s="22">
        <f t="shared" si="327"/>
        <v>0.11290994802607601</v>
      </c>
      <c r="AI131" s="22">
        <f t="shared" si="327"/>
        <v>7.1129649220017521E-2</v>
      </c>
      <c r="AJ131" s="22">
        <f t="shared" si="327"/>
        <v>1.0169276244834435E-2</v>
      </c>
      <c r="AK131" s="22">
        <f t="shared" si="327"/>
        <v>4.7082608341470378E-2</v>
      </c>
      <c r="AL131" s="22">
        <f t="shared" si="327"/>
        <v>-2.1299003738398992E-2</v>
      </c>
      <c r="AM131" s="22">
        <f t="shared" si="327"/>
        <v>6.9869768541230171E-2</v>
      </c>
      <c r="AO131" s="22">
        <f t="shared" ref="AO131:AZ131" si="328">(AO52/AO49)-1</f>
        <v>4.5072347458270379E-2</v>
      </c>
      <c r="AP131" s="22">
        <f t="shared" si="328"/>
        <v>-2.1816102863689291E-2</v>
      </c>
      <c r="AQ131" s="22">
        <f t="shared" si="328"/>
        <v>-2.9834796320010737E-2</v>
      </c>
      <c r="AR131" s="22">
        <f t="shared" si="328"/>
        <v>-8.844805715742976E-3</v>
      </c>
      <c r="AS131" s="22">
        <f t="shared" si="328"/>
        <v>-8.0825351977623305E-2</v>
      </c>
      <c r="AT131" s="22">
        <f t="shared" si="328"/>
        <v>0.10435879216767341</v>
      </c>
      <c r="AU131" s="22">
        <f t="shared" si="328"/>
        <v>0.11529109621501332</v>
      </c>
      <c r="AV131" s="22">
        <f t="shared" si="328"/>
        <v>5.45011060093199E-2</v>
      </c>
      <c r="AW131" s="22">
        <f t="shared" si="328"/>
        <v>9.2317314677457407E-2</v>
      </c>
      <c r="AX131" s="22">
        <f t="shared" si="328"/>
        <v>4.6552931312077384E-2</v>
      </c>
      <c r="AY131" s="22">
        <f t="shared" si="328"/>
        <v>5.7047831503636015E-3</v>
      </c>
      <c r="AZ131" s="22">
        <f t="shared" si="328"/>
        <v>5.3325066579905878E-2</v>
      </c>
      <c r="BA131" s="65"/>
      <c r="BB131" s="81"/>
      <c r="BC131" s="22">
        <f t="shared" ref="BC131:BN131" si="329">(BC52/BC49)-1</f>
        <v>-3.1616568174831494E-3</v>
      </c>
      <c r="BD131" s="22">
        <f t="shared" si="329"/>
        <v>2.0842202163120049E-2</v>
      </c>
      <c r="BE131" s="22">
        <f t="shared" si="329"/>
        <v>-4.0992232684035068E-3</v>
      </c>
      <c r="BF131" s="22">
        <f t="shared" si="329"/>
        <v>2.7455884272495013E-2</v>
      </c>
      <c r="BG131" s="22">
        <f t="shared" si="329"/>
        <v>-6.80826518497335E-3</v>
      </c>
      <c r="BH131" s="22">
        <f t="shared" si="329"/>
        <v>8.3085526057512959E-2</v>
      </c>
      <c r="BI131" s="22">
        <f t="shared" si="329"/>
        <v>4.6783426800968142E-2</v>
      </c>
      <c r="BJ131" s="22">
        <f t="shared" si="329"/>
        <v>3.2321550569919255E-2</v>
      </c>
      <c r="BK131" s="22">
        <f t="shared" si="329"/>
        <v>0.10563706629911795</v>
      </c>
      <c r="BL131" s="22">
        <f t="shared" si="329"/>
        <v>3.9622140054544452E-2</v>
      </c>
      <c r="BM131" s="22">
        <f t="shared" si="329"/>
        <v>-1.7614569535233549E-2</v>
      </c>
      <c r="BN131" s="22">
        <f t="shared" si="329"/>
        <v>5.8262987026079127E-2</v>
      </c>
      <c r="BT131" s="36">
        <v>2.6910833562998171E-2</v>
      </c>
      <c r="BU131" s="36">
        <v>2.8633019511463464E-2</v>
      </c>
    </row>
    <row r="132" spans="1:73" x14ac:dyDescent="0.25">
      <c r="A132" s="2">
        <v>38749</v>
      </c>
      <c r="B132" s="22">
        <f t="shared" ref="B132:L132" si="330">(B53/B50)-1</f>
        <v>-0.10905745301500391</v>
      </c>
      <c r="C132" s="22">
        <f t="shared" si="330"/>
        <v>3.7546741940196027E-2</v>
      </c>
      <c r="D132" s="22">
        <f t="shared" si="330"/>
        <v>-4.4060638782138062E-2</v>
      </c>
      <c r="E132" s="22">
        <f t="shared" si="330"/>
        <v>0.11253376322635145</v>
      </c>
      <c r="F132" s="22">
        <f t="shared" si="330"/>
        <v>5.8777144996471131E-2</v>
      </c>
      <c r="G132" s="22">
        <f t="shared" si="330"/>
        <v>2.8782189933695967E-4</v>
      </c>
      <c r="H132" s="22">
        <f t="shared" si="330"/>
        <v>8.5170173240089353E-2</v>
      </c>
      <c r="I132" s="22">
        <f t="shared" si="330"/>
        <v>0.11153626429525287</v>
      </c>
      <c r="J132" s="22">
        <f t="shared" si="330"/>
        <v>4.4734094199587515E-2</v>
      </c>
      <c r="K132" s="22">
        <f t="shared" si="330"/>
        <v>-1.6175939545930884E-2</v>
      </c>
      <c r="L132" s="22">
        <f t="shared" si="330"/>
        <v>6.1911510598151143E-2</v>
      </c>
      <c r="M132" s="22"/>
      <c r="O132" s="22">
        <f t="shared" ref="O132:Z132" si="331">(O53/O50)-1</f>
        <v>3.4999465138608521E-2</v>
      </c>
      <c r="P132" s="22">
        <f t="shared" si="331"/>
        <v>-1.8965178726501497E-2</v>
      </c>
      <c r="Q132" s="22">
        <f t="shared" si="331"/>
        <v>2.4716704266847245E-2</v>
      </c>
      <c r="R132" s="22">
        <f t="shared" si="331"/>
        <v>1.6760441645376156E-2</v>
      </c>
      <c r="S132" s="22">
        <f t="shared" si="331"/>
        <v>1.122809838103267E-2</v>
      </c>
      <c r="T132" s="22">
        <f t="shared" si="331"/>
        <v>9.4641431807912291E-2</v>
      </c>
      <c r="U132" s="22">
        <f t="shared" si="331"/>
        <v>3.7764649919601601E-2</v>
      </c>
      <c r="V132" s="22">
        <f t="shared" si="331"/>
        <v>4.879204715857588E-2</v>
      </c>
      <c r="W132" s="22">
        <f t="shared" si="331"/>
        <v>0.15792109808755472</v>
      </c>
      <c r="X132" s="22">
        <f t="shared" si="331"/>
        <v>5.5486059229693518E-2</v>
      </c>
      <c r="Y132" s="22">
        <f t="shared" si="331"/>
        <v>-1.7303444758524078E-2</v>
      </c>
      <c r="Z132" s="22">
        <f t="shared" si="331"/>
        <v>7.4071190745480076E-2</v>
      </c>
      <c r="AC132" s="22">
        <f t="shared" ref="AC132:AM132" si="332">(AC53/AC50)-1</f>
        <v>9.7748858433463592E-2</v>
      </c>
      <c r="AD132" s="22">
        <f t="shared" si="332"/>
        <v>3.2911149678755303E-2</v>
      </c>
      <c r="AE132" s="22">
        <f t="shared" si="332"/>
        <v>5.0701718389381645E-2</v>
      </c>
      <c r="AF132" s="22">
        <f t="shared" si="332"/>
        <v>-3.324077571958739E-2</v>
      </c>
      <c r="AG132" s="22">
        <f t="shared" si="332"/>
        <v>7.6272699337476491E-2</v>
      </c>
      <c r="AH132" s="22">
        <f t="shared" si="332"/>
        <v>9.4962100778998026E-2</v>
      </c>
      <c r="AI132" s="22">
        <f t="shared" si="332"/>
        <v>6.4573577118324677E-2</v>
      </c>
      <c r="AJ132" s="22">
        <f t="shared" si="332"/>
        <v>1.2650093395457862E-2</v>
      </c>
      <c r="AK132" s="22">
        <f t="shared" si="332"/>
        <v>5.3564341006448357E-2</v>
      </c>
      <c r="AL132" s="22">
        <f t="shared" si="332"/>
        <v>-4.6713285738072097E-2</v>
      </c>
      <c r="AM132" s="22">
        <f t="shared" si="332"/>
        <v>0.10519146574088056</v>
      </c>
      <c r="AO132" s="22">
        <f t="shared" ref="AO132:AZ132" si="333">(AO53/AO50)-1</f>
        <v>2.2257194020583793E-2</v>
      </c>
      <c r="AP132" s="22">
        <f t="shared" si="333"/>
        <v>-3.0841209389487867E-2</v>
      </c>
      <c r="AQ132" s="22">
        <f t="shared" si="333"/>
        <v>1.2875210089953182E-2</v>
      </c>
      <c r="AR132" s="22">
        <f t="shared" si="333"/>
        <v>-2.7853650615446202E-2</v>
      </c>
      <c r="AS132" s="22">
        <f t="shared" si="333"/>
        <v>-0.34023459201924333</v>
      </c>
      <c r="AT132" s="22">
        <f t="shared" si="333"/>
        <v>0.10129152685999299</v>
      </c>
      <c r="AU132" s="22">
        <f t="shared" si="333"/>
        <v>0.10557159588749854</v>
      </c>
      <c r="AV132" s="22">
        <f t="shared" si="333"/>
        <v>5.6545083416142505E-2</v>
      </c>
      <c r="AW132" s="22">
        <f t="shared" si="333"/>
        <v>0.14858857931265357</v>
      </c>
      <c r="AX132" s="22">
        <f t="shared" si="333"/>
        <v>5.4110027044602216E-2</v>
      </c>
      <c r="AY132" s="22">
        <f t="shared" si="333"/>
        <v>2.2163614268446707E-3</v>
      </c>
      <c r="AZ132" s="22">
        <f t="shared" si="333"/>
        <v>6.8180510968926855E-2</v>
      </c>
      <c r="BA132" s="65"/>
      <c r="BB132" s="81"/>
      <c r="BC132" s="22">
        <f t="shared" ref="BC132:BN132" si="334">(BC53/BC50)-1</f>
        <v>-2.0912626998679462E-2</v>
      </c>
      <c r="BD132" s="22">
        <f t="shared" si="334"/>
        <v>6.391492274903543E-3</v>
      </c>
      <c r="BE132" s="22">
        <f t="shared" si="334"/>
        <v>2.5269716331854264E-2</v>
      </c>
      <c r="BF132" s="22">
        <f t="shared" si="334"/>
        <v>2.1459326192812433E-2</v>
      </c>
      <c r="BG132" s="22">
        <f t="shared" si="334"/>
        <v>2.5815694673397616E-2</v>
      </c>
      <c r="BH132" s="22">
        <f t="shared" si="334"/>
        <v>8.9015603661566356E-2</v>
      </c>
      <c r="BI132" s="22">
        <f t="shared" si="334"/>
        <v>3.9593785121789349E-2</v>
      </c>
      <c r="BJ132" s="22">
        <f t="shared" si="334"/>
        <v>1.7014470564030493E-2</v>
      </c>
      <c r="BK132" s="22">
        <f t="shared" si="334"/>
        <v>9.4444489329875925E-2</v>
      </c>
      <c r="BL132" s="22">
        <f t="shared" si="334"/>
        <v>4.1815989931859088E-2</v>
      </c>
      <c r="BM132" s="22">
        <f t="shared" si="334"/>
        <v>-2.5346622410569952E-2</v>
      </c>
      <c r="BN132" s="22">
        <f t="shared" si="334"/>
        <v>6.8909228538805989E-2</v>
      </c>
      <c r="BT132" s="36">
        <v>2.6250723744749349E-2</v>
      </c>
      <c r="BU132" s="36">
        <v>2.8432820289460592E-2</v>
      </c>
    </row>
    <row r="133" spans="1:73" x14ac:dyDescent="0.25">
      <c r="A133" s="2">
        <v>38777</v>
      </c>
      <c r="B133" s="22">
        <f t="shared" ref="B133:L133" si="335">(B54/B51)-1</f>
        <v>-8.2850429858260966E-2</v>
      </c>
      <c r="C133" s="22">
        <f t="shared" si="335"/>
        <v>3.2811768494941163E-2</v>
      </c>
      <c r="D133" s="22">
        <f t="shared" si="335"/>
        <v>-0.22532673284456683</v>
      </c>
      <c r="E133" s="22">
        <f t="shared" si="335"/>
        <v>0.13401807602517124</v>
      </c>
      <c r="F133" s="22">
        <f t="shared" si="335"/>
        <v>1.5781419473566372E-2</v>
      </c>
      <c r="G133" s="22">
        <f t="shared" si="335"/>
        <v>1.8796402797902623E-2</v>
      </c>
      <c r="H133" s="22">
        <f t="shared" si="335"/>
        <v>9.8916834407932752E-2</v>
      </c>
      <c r="I133" s="22">
        <f t="shared" si="335"/>
        <v>0.15193476712652965</v>
      </c>
      <c r="J133" s="22">
        <f t="shared" si="335"/>
        <v>6.1926010346306626E-2</v>
      </c>
      <c r="K133" s="22">
        <f t="shared" si="335"/>
        <v>9.1264881108295004E-3</v>
      </c>
      <c r="L133" s="22">
        <f t="shared" si="335"/>
        <v>5.2322006069152494E-2</v>
      </c>
      <c r="M133" s="22"/>
      <c r="O133" s="22">
        <f t="shared" ref="O133:Z133" si="336">(O54/O51)-1</f>
        <v>1.3500312462050079E-2</v>
      </c>
      <c r="P133" s="22">
        <f t="shared" si="336"/>
        <v>-4.225229800898056E-2</v>
      </c>
      <c r="Q133" s="22">
        <f t="shared" si="336"/>
        <v>3.0378030141829271E-2</v>
      </c>
      <c r="R133" s="22">
        <f t="shared" si="336"/>
        <v>2.0623688050709799E-2</v>
      </c>
      <c r="S133" s="22">
        <f t="shared" si="336"/>
        <v>-3.9840725573744629E-2</v>
      </c>
      <c r="T133" s="22">
        <f t="shared" si="336"/>
        <v>9.5302170618938087E-2</v>
      </c>
      <c r="U133" s="22">
        <f t="shared" si="336"/>
        <v>3.6349666562612182E-2</v>
      </c>
      <c r="V133" s="22">
        <f t="shared" si="336"/>
        <v>4.993722377922194E-2</v>
      </c>
      <c r="W133" s="22">
        <f t="shared" si="336"/>
        <v>0.16523779427711038</v>
      </c>
      <c r="X133" s="22">
        <f t="shared" si="336"/>
        <v>5.4910571956651832E-2</v>
      </c>
      <c r="Y133" s="22">
        <f t="shared" si="336"/>
        <v>-2.6136367416226158E-2</v>
      </c>
      <c r="Z133" s="22">
        <f t="shared" si="336"/>
        <v>8.3222061756070387E-2</v>
      </c>
      <c r="AC133" s="22">
        <f t="shared" ref="AC133:AM133" si="337">(AC54/AC51)-1</f>
        <v>3.6771473421564282E-2</v>
      </c>
      <c r="AD133" s="22">
        <f t="shared" si="337"/>
        <v>4.2160417218632507E-2</v>
      </c>
      <c r="AE133" s="22">
        <f t="shared" si="337"/>
        <v>4.0658618713522277E-2</v>
      </c>
      <c r="AF133" s="22">
        <f t="shared" si="337"/>
        <v>-2.5802452373953289E-2</v>
      </c>
      <c r="AG133" s="22">
        <f t="shared" si="337"/>
        <v>8.2114601049992908E-2</v>
      </c>
      <c r="AH133" s="22">
        <f t="shared" si="337"/>
        <v>6.3280123102604113E-2</v>
      </c>
      <c r="AI133" s="22">
        <f t="shared" si="337"/>
        <v>6.9429149609601559E-2</v>
      </c>
      <c r="AJ133" s="22">
        <f t="shared" si="337"/>
        <v>1.6560726088772126E-2</v>
      </c>
      <c r="AK133" s="22">
        <f t="shared" si="337"/>
        <v>5.213023048089771E-2</v>
      </c>
      <c r="AL133" s="22">
        <f t="shared" si="337"/>
        <v>-4.2138139047259493E-2</v>
      </c>
      <c r="AM133" s="22">
        <f t="shared" si="337"/>
        <v>9.8415411836517697E-2</v>
      </c>
      <c r="AO133" s="22">
        <f t="shared" ref="AO133:AZ133" si="338">(AO54/AO51)-1</f>
        <v>7.2597993031926489E-3</v>
      </c>
      <c r="AP133" s="22">
        <f t="shared" si="338"/>
        <v>-5.9075988557317438E-2</v>
      </c>
      <c r="AQ133" s="22">
        <f t="shared" si="338"/>
        <v>3.3504762842834213E-2</v>
      </c>
      <c r="AR133" s="22">
        <f t="shared" si="338"/>
        <v>5.8620926585382094E-3</v>
      </c>
      <c r="AS133" s="22">
        <f t="shared" si="338"/>
        <v>-0.13098275416393901</v>
      </c>
      <c r="AT133" s="22">
        <f t="shared" si="338"/>
        <v>8.6749371014797738E-2</v>
      </c>
      <c r="AU133" s="22">
        <f t="shared" si="338"/>
        <v>9.2679003800389737E-2</v>
      </c>
      <c r="AV133" s="22">
        <f t="shared" si="338"/>
        <v>7.068187136824311E-2</v>
      </c>
      <c r="AW133" s="22">
        <f t="shared" si="338"/>
        <v>0.16414100299254497</v>
      </c>
      <c r="AX133" s="22">
        <f t="shared" si="338"/>
        <v>6.0355606656002037E-2</v>
      </c>
      <c r="AY133" s="22">
        <f t="shared" si="338"/>
        <v>1.9732741370050988E-3</v>
      </c>
      <c r="AZ133" s="22">
        <f t="shared" si="338"/>
        <v>7.0456332334090321E-2</v>
      </c>
      <c r="BA133" s="65"/>
      <c r="BB133" s="81"/>
      <c r="BC133" s="22">
        <f t="shared" ref="BC133:BN133" si="339">(BC54/BC51)-1</f>
        <v>-3.6645883422706138E-2</v>
      </c>
      <c r="BD133" s="22">
        <f t="shared" si="339"/>
        <v>-7.8693479347117234E-3</v>
      </c>
      <c r="BE133" s="22">
        <f t="shared" si="339"/>
        <v>3.1501161919498699E-2</v>
      </c>
      <c r="BF133" s="22">
        <f t="shared" si="339"/>
        <v>1.7409716745885762E-2</v>
      </c>
      <c r="BG133" s="22">
        <f t="shared" si="339"/>
        <v>-7.4285408355444504E-3</v>
      </c>
      <c r="BH133" s="22">
        <f t="shared" si="339"/>
        <v>9.1224817023020321E-2</v>
      </c>
      <c r="BI133" s="22">
        <f t="shared" si="339"/>
        <v>3.6637362104344762E-2</v>
      </c>
      <c r="BJ133" s="22">
        <f t="shared" si="339"/>
        <v>2.4383975652374712E-2</v>
      </c>
      <c r="BK133" s="22">
        <f t="shared" si="339"/>
        <v>0.13779042380657902</v>
      </c>
      <c r="BL133" s="22">
        <f t="shared" si="339"/>
        <v>4.9569908389934136E-2</v>
      </c>
      <c r="BM133" s="22">
        <f t="shared" si="339"/>
        <v>-2.0005465694790558E-2</v>
      </c>
      <c r="BN133" s="22">
        <f t="shared" si="339"/>
        <v>7.0995675638183098E-2</v>
      </c>
      <c r="BT133" s="36">
        <v>2.7013243254653485E-2</v>
      </c>
      <c r="BU133" s="36">
        <v>2.816589861344343E-2</v>
      </c>
    </row>
    <row r="134" spans="1:73" x14ac:dyDescent="0.25">
      <c r="A134" s="2">
        <v>38808</v>
      </c>
      <c r="B134" s="22">
        <f t="shared" ref="B134:L134" si="340">(B55/B52)-1</f>
        <v>-6.7318796198361119E-2</v>
      </c>
      <c r="C134" s="22">
        <f t="shared" si="340"/>
        <v>2.0490023735515006E-2</v>
      </c>
      <c r="D134" s="22">
        <f t="shared" si="340"/>
        <v>-0.20005262247596622</v>
      </c>
      <c r="E134" s="22">
        <f t="shared" si="340"/>
        <v>4.7254800294911359E-2</v>
      </c>
      <c r="F134" s="22">
        <f t="shared" si="340"/>
        <v>-2.1447950201589627E-2</v>
      </c>
      <c r="G134" s="22">
        <f t="shared" si="340"/>
        <v>1.229813741575847E-2</v>
      </c>
      <c r="H134" s="22">
        <f t="shared" si="340"/>
        <v>0.10189325271351479</v>
      </c>
      <c r="I134" s="22">
        <f t="shared" si="340"/>
        <v>2.8946910638518064E-2</v>
      </c>
      <c r="J134" s="22">
        <f t="shared" si="340"/>
        <v>1.287733642819644E-2</v>
      </c>
      <c r="K134" s="22">
        <f t="shared" si="340"/>
        <v>3.656056856470502E-2</v>
      </c>
      <c r="L134" s="22">
        <f t="shared" si="340"/>
        <v>-2.2847899924750004E-2</v>
      </c>
      <c r="M134" s="22"/>
      <c r="O134" s="22">
        <f t="shared" ref="O134:Z134" si="341">(O55/O52)-1</f>
        <v>-2.8599817472683808E-2</v>
      </c>
      <c r="P134" s="22">
        <f t="shared" si="341"/>
        <v>4.973507586012893E-3</v>
      </c>
      <c r="Q134" s="22">
        <f t="shared" si="341"/>
        <v>1.6402227659190638E-2</v>
      </c>
      <c r="R134" s="22">
        <f t="shared" si="341"/>
        <v>-8.3830489791416607E-3</v>
      </c>
      <c r="S134" s="22">
        <f t="shared" si="341"/>
        <v>-8.522850788792169E-2</v>
      </c>
      <c r="T134" s="22">
        <f t="shared" si="341"/>
        <v>-4.8632524618942297E-3</v>
      </c>
      <c r="U134" s="22">
        <f t="shared" si="341"/>
        <v>9.4879046397693401E-3</v>
      </c>
      <c r="V134" s="22">
        <f t="shared" si="341"/>
        <v>2.9565581333053093E-3</v>
      </c>
      <c r="W134" s="22">
        <f t="shared" si="341"/>
        <v>2.838844917258454E-2</v>
      </c>
      <c r="X134" s="22">
        <f t="shared" si="341"/>
        <v>3.7405350898078726E-3</v>
      </c>
      <c r="Y134" s="22">
        <f t="shared" si="341"/>
        <v>-4.3711955878403153E-2</v>
      </c>
      <c r="Z134" s="22">
        <f t="shared" si="341"/>
        <v>4.9621545788328891E-2</v>
      </c>
      <c r="AC134" s="22">
        <f t="shared" ref="AC134:AM134" si="342">(AC55/AC52)-1</f>
        <v>-3.1329163451406017E-2</v>
      </c>
      <c r="AD134" s="22">
        <f t="shared" si="342"/>
        <v>5.7384505953332221E-2</v>
      </c>
      <c r="AE134" s="22">
        <f t="shared" si="342"/>
        <v>-1.316643852523125E-2</v>
      </c>
      <c r="AF134" s="22">
        <f t="shared" si="342"/>
        <v>7.5259552802785068E-2</v>
      </c>
      <c r="AG134" s="22">
        <f t="shared" si="342"/>
        <v>3.3628199754163424E-2</v>
      </c>
      <c r="AH134" s="22">
        <f t="shared" si="342"/>
        <v>1.6699618873590394E-2</v>
      </c>
      <c r="AI134" s="22">
        <f t="shared" si="342"/>
        <v>4.6405550925322503E-2</v>
      </c>
      <c r="AJ134" s="22">
        <f t="shared" si="342"/>
        <v>-2.7400804683904045E-2</v>
      </c>
      <c r="AK134" s="22">
        <f t="shared" si="342"/>
        <v>3.0178072858598748E-2</v>
      </c>
      <c r="AL134" s="22">
        <f t="shared" si="342"/>
        <v>8.1824994642998305E-4</v>
      </c>
      <c r="AM134" s="22">
        <f t="shared" si="342"/>
        <v>2.9335818879941966E-2</v>
      </c>
      <c r="AO134" s="22">
        <f t="shared" ref="AO134:AZ134" si="343">(AO55/AO52)-1</f>
        <v>-2.3451739161965079E-2</v>
      </c>
      <c r="AP134" s="22">
        <f t="shared" si="343"/>
        <v>-1.8775665914293693E-2</v>
      </c>
      <c r="AQ134" s="22">
        <f t="shared" si="343"/>
        <v>2.1445063815277887E-2</v>
      </c>
      <c r="AR134" s="22">
        <f t="shared" si="343"/>
        <v>1.5028732060064831E-2</v>
      </c>
      <c r="AS134" s="22">
        <f t="shared" si="343"/>
        <v>6.0080361251746206E-2</v>
      </c>
      <c r="AT134" s="22">
        <f t="shared" si="343"/>
        <v>-9.5400690286364664E-3</v>
      </c>
      <c r="AU134" s="22">
        <f t="shared" si="343"/>
        <v>8.8181368446391684E-3</v>
      </c>
      <c r="AV134" s="22">
        <f t="shared" si="343"/>
        <v>3.1784009953810033E-2</v>
      </c>
      <c r="AW134" s="22">
        <f t="shared" si="343"/>
        <v>2.0455288832088137E-2</v>
      </c>
      <c r="AX134" s="22">
        <f t="shared" si="343"/>
        <v>1.1722436266348168E-2</v>
      </c>
      <c r="AY134" s="22">
        <f t="shared" si="343"/>
        <v>-1.4218368957896743E-3</v>
      </c>
      <c r="AZ134" s="22">
        <f t="shared" si="343"/>
        <v>2.3032932163413955E-2</v>
      </c>
      <c r="BA134" s="65"/>
      <c r="BB134" s="81"/>
      <c r="BC134" s="22">
        <f t="shared" ref="BC134:BN134" si="344">(BC55/BC52)-1</f>
        <v>-2.9901321122093427E-2</v>
      </c>
      <c r="BD134" s="22">
        <f t="shared" si="344"/>
        <v>-1.9281176513952669E-2</v>
      </c>
      <c r="BE134" s="22">
        <f t="shared" si="344"/>
        <v>2.2920613187558114E-2</v>
      </c>
      <c r="BF134" s="22">
        <f t="shared" si="344"/>
        <v>-2.3038836119193551E-4</v>
      </c>
      <c r="BG134" s="22">
        <f t="shared" si="344"/>
        <v>-7.3311465796951469E-2</v>
      </c>
      <c r="BH134" s="22">
        <f t="shared" si="344"/>
        <v>1.4178112427474243E-3</v>
      </c>
      <c r="BI134" s="22">
        <f t="shared" si="344"/>
        <v>1.0126372890485902E-2</v>
      </c>
      <c r="BJ134" s="22">
        <f t="shared" si="344"/>
        <v>4.19554468132044E-3</v>
      </c>
      <c r="BK134" s="22">
        <f t="shared" si="344"/>
        <v>-1.8134229217130926E-2</v>
      </c>
      <c r="BL134" s="22">
        <f t="shared" si="344"/>
        <v>2.3488230977684044E-3</v>
      </c>
      <c r="BM134" s="22">
        <f t="shared" si="344"/>
        <v>-1.1514796108875847E-2</v>
      </c>
      <c r="BN134" s="22">
        <f t="shared" si="344"/>
        <v>1.4025115552636525E-2</v>
      </c>
      <c r="BT134" s="36">
        <v>2.6482640129201762E-3</v>
      </c>
      <c r="BU134" s="36">
        <v>3.51558431941279E-3</v>
      </c>
    </row>
    <row r="135" spans="1:73" x14ac:dyDescent="0.25">
      <c r="A135" s="2">
        <v>38838</v>
      </c>
      <c r="B135" s="22">
        <f t="shared" ref="B135:L135" si="345">(B56/B53)-1</f>
        <v>7.7607660037857462E-2</v>
      </c>
      <c r="C135" s="22">
        <f t="shared" si="345"/>
        <v>-1.3733657504635954E-2</v>
      </c>
      <c r="D135" s="22">
        <f t="shared" si="345"/>
        <v>-0.18395537536260653</v>
      </c>
      <c r="E135" s="22">
        <f t="shared" si="345"/>
        <v>1.0044302885870326E-2</v>
      </c>
      <c r="F135" s="22">
        <f t="shared" si="345"/>
        <v>-9.65961628891987E-3</v>
      </c>
      <c r="G135" s="22">
        <f t="shared" si="345"/>
        <v>4.2871990678954752E-2</v>
      </c>
      <c r="H135" s="22">
        <f t="shared" si="345"/>
        <v>3.2824696306061885E-2</v>
      </c>
      <c r="I135" s="22">
        <f t="shared" si="345"/>
        <v>3.0345875507973297E-2</v>
      </c>
      <c r="J135" s="22">
        <f t="shared" si="345"/>
        <v>3.2058076411799696E-2</v>
      </c>
      <c r="K135" s="22">
        <f t="shared" si="345"/>
        <v>1.4507436186799616E-2</v>
      </c>
      <c r="L135" s="22">
        <f t="shared" si="345"/>
        <v>1.7299666418382653E-2</v>
      </c>
      <c r="M135" s="22"/>
      <c r="O135" s="22">
        <f t="shared" ref="O135:Z135" si="346">(O56/O53)-1</f>
        <v>-1.4536028067750673E-2</v>
      </c>
      <c r="P135" s="22">
        <f t="shared" si="346"/>
        <v>-1.9225978379113995E-2</v>
      </c>
      <c r="Q135" s="22">
        <f t="shared" si="346"/>
        <v>-5.1525463429523688E-3</v>
      </c>
      <c r="R135" s="22">
        <f t="shared" si="346"/>
        <v>-4.7301694257254612E-3</v>
      </c>
      <c r="S135" s="22">
        <f t="shared" si="346"/>
        <v>-1.7832565786150001E-2</v>
      </c>
      <c r="T135" s="22">
        <f t="shared" si="346"/>
        <v>-8.4358719150233741E-3</v>
      </c>
      <c r="U135" s="22">
        <f t="shared" si="346"/>
        <v>2.2697815763193852E-2</v>
      </c>
      <c r="V135" s="22">
        <f t="shared" si="346"/>
        <v>1.1905047618258946E-2</v>
      </c>
      <c r="W135" s="22">
        <f t="shared" si="346"/>
        <v>2.0265541453498237E-2</v>
      </c>
      <c r="X135" s="22">
        <f t="shared" si="346"/>
        <v>6.8115213213753023E-3</v>
      </c>
      <c r="Y135" s="22">
        <f t="shared" si="346"/>
        <v>3.0619834540450697E-3</v>
      </c>
      <c r="Z135" s="22">
        <f t="shared" si="346"/>
        <v>3.7380918918077377E-3</v>
      </c>
      <c r="AC135" s="22">
        <f t="shared" ref="AC135:AM135" si="347">(AC56/AC53)-1</f>
        <v>-3.8743941947205096E-2</v>
      </c>
      <c r="AD135" s="22">
        <f t="shared" si="347"/>
        <v>-4.9581951678013825E-3</v>
      </c>
      <c r="AE135" s="22">
        <f t="shared" si="347"/>
        <v>-4.0373643172402218E-2</v>
      </c>
      <c r="AF135" s="22">
        <f t="shared" si="347"/>
        <v>0.13470787432010956</v>
      </c>
      <c r="AG135" s="22">
        <f t="shared" si="347"/>
        <v>5.2408716300088365E-2</v>
      </c>
      <c r="AH135" s="22">
        <f t="shared" si="347"/>
        <v>1.4780140534951691E-2</v>
      </c>
      <c r="AI135" s="22">
        <f t="shared" si="347"/>
        <v>4.5405409730371327E-2</v>
      </c>
      <c r="AJ135" s="22">
        <f t="shared" si="347"/>
        <v>-6.9881598015225199E-2</v>
      </c>
      <c r="AK135" s="22">
        <f t="shared" si="347"/>
        <v>4.7761351571431465E-3</v>
      </c>
      <c r="AL135" s="22">
        <f t="shared" si="347"/>
        <v>3.0461177961056185E-2</v>
      </c>
      <c r="AM135" s="22">
        <f t="shared" si="347"/>
        <v>-2.4925774355454622E-2</v>
      </c>
      <c r="AO135" s="22">
        <f t="shared" ref="AO135:AZ135" si="348">(AO56/AO53)-1</f>
        <v>-1.9684861562443423E-2</v>
      </c>
      <c r="AP135" s="22">
        <f t="shared" si="348"/>
        <v>2.8554613340752155E-3</v>
      </c>
      <c r="AQ135" s="22">
        <f t="shared" si="348"/>
        <v>8.7763660902555607E-3</v>
      </c>
      <c r="AR135" s="22">
        <f t="shared" si="348"/>
        <v>5.0152782040060018E-2</v>
      </c>
      <c r="AS135" s="22">
        <f t="shared" si="348"/>
        <v>0.39216633228030195</v>
      </c>
      <c r="AT135" s="22">
        <f t="shared" si="348"/>
        <v>-1.2373113501436106E-2</v>
      </c>
      <c r="AU135" s="22">
        <f t="shared" si="348"/>
        <v>3.2696279786581517E-3</v>
      </c>
      <c r="AV135" s="22">
        <f t="shared" si="348"/>
        <v>2.257730591833762E-2</v>
      </c>
      <c r="AW135" s="22">
        <f t="shared" si="348"/>
        <v>2.4139473466611161E-2</v>
      </c>
      <c r="AX135" s="22">
        <f t="shared" si="348"/>
        <v>1.4506512706422559E-2</v>
      </c>
      <c r="AY135" s="22">
        <f t="shared" si="348"/>
        <v>2.1353699084420974E-3</v>
      </c>
      <c r="AZ135" s="22">
        <f t="shared" si="348"/>
        <v>2.1479313870322425E-2</v>
      </c>
      <c r="BA135" s="65"/>
      <c r="BB135" s="81"/>
      <c r="BC135" s="22">
        <f t="shared" ref="BC135:BN135" si="349">(BC56/BC53)-1</f>
        <v>-2.2723514170395864E-2</v>
      </c>
      <c r="BD135" s="22">
        <f t="shared" si="349"/>
        <v>-6.0691877262184502E-3</v>
      </c>
      <c r="BE135" s="22">
        <f t="shared" si="349"/>
        <v>-1.9670962410711645E-3</v>
      </c>
      <c r="BF135" s="22">
        <f t="shared" si="349"/>
        <v>6.5190688377823047E-3</v>
      </c>
      <c r="BG135" s="22">
        <f t="shared" si="349"/>
        <v>-0.10477835766495058</v>
      </c>
      <c r="BH135" s="22">
        <f t="shared" si="349"/>
        <v>-2.3513653930734568E-3</v>
      </c>
      <c r="BI135" s="22">
        <f t="shared" si="349"/>
        <v>2.1190418583583837E-2</v>
      </c>
      <c r="BJ135" s="22">
        <f t="shared" si="349"/>
        <v>3.6240482751752623E-3</v>
      </c>
      <c r="BK135" s="22">
        <f t="shared" si="349"/>
        <v>-9.2534697261904442E-2</v>
      </c>
      <c r="BL135" s="22">
        <f t="shared" si="349"/>
        <v>-1.3695816722456455E-2</v>
      </c>
      <c r="BM135" s="22">
        <f t="shared" si="349"/>
        <v>-5.6766696177820153E-3</v>
      </c>
      <c r="BN135" s="22">
        <f t="shared" si="349"/>
        <v>-8.0649290423386866E-3</v>
      </c>
      <c r="BT135" s="36">
        <v>-2.7135546163481794E-2</v>
      </c>
      <c r="BU135" s="36">
        <v>-2.6468641432464413E-2</v>
      </c>
    </row>
    <row r="136" spans="1:73" x14ac:dyDescent="0.25">
      <c r="A136" s="2">
        <v>38869</v>
      </c>
      <c r="B136" s="22">
        <f t="shared" ref="B136:L136" si="350">(B57/B54)-1</f>
        <v>-5.0029176404909115E-2</v>
      </c>
      <c r="C136" s="22">
        <f t="shared" si="350"/>
        <v>-5.2052466616008264E-3</v>
      </c>
      <c r="D136" s="22">
        <f t="shared" si="350"/>
        <v>3.4132179353691727E-2</v>
      </c>
      <c r="E136" s="22">
        <f t="shared" si="350"/>
        <v>2.0098837165516414E-3</v>
      </c>
      <c r="F136" s="22">
        <f t="shared" si="350"/>
        <v>4.3057390989247768E-2</v>
      </c>
      <c r="G136" s="22">
        <f t="shared" si="350"/>
        <v>3.6924489688495266E-2</v>
      </c>
      <c r="H136" s="22">
        <f t="shared" si="350"/>
        <v>8.7710935341533958E-3</v>
      </c>
      <c r="I136" s="22">
        <f t="shared" si="350"/>
        <v>-2.1558586245492672E-2</v>
      </c>
      <c r="J136" s="22">
        <f t="shared" si="350"/>
        <v>3.996885297496533E-3</v>
      </c>
      <c r="K136" s="22">
        <f t="shared" si="350"/>
        <v>2.3013932607011567E-2</v>
      </c>
      <c r="L136" s="22">
        <f t="shared" si="350"/>
        <v>-1.8425844406984249E-2</v>
      </c>
      <c r="M136" s="22"/>
      <c r="O136" s="22">
        <f t="shared" ref="O136:Z136" si="351">(O57/O54)-1</f>
        <v>-2.9764279359617674E-2</v>
      </c>
      <c r="P136" s="22">
        <f t="shared" si="351"/>
        <v>-6.1790033677839862E-3</v>
      </c>
      <c r="Q136" s="22">
        <f t="shared" si="351"/>
        <v>-2.8211468882647361E-3</v>
      </c>
      <c r="R136" s="22">
        <f t="shared" si="351"/>
        <v>1.1374041959008929E-2</v>
      </c>
      <c r="S136" s="22">
        <f t="shared" si="351"/>
        <v>2.1479398319891541E-2</v>
      </c>
      <c r="T136" s="22">
        <f t="shared" si="351"/>
        <v>-7.7740923187447075E-3</v>
      </c>
      <c r="U136" s="22">
        <f t="shared" si="351"/>
        <v>2.8274769397532706E-2</v>
      </c>
      <c r="V136" s="22">
        <f t="shared" si="351"/>
        <v>2.8741626663166819E-3</v>
      </c>
      <c r="W136" s="22">
        <f t="shared" si="351"/>
        <v>-9.0654820208253106E-2</v>
      </c>
      <c r="X136" s="22">
        <f t="shared" si="351"/>
        <v>-6.5975672203141267E-3</v>
      </c>
      <c r="Y136" s="22">
        <f t="shared" si="351"/>
        <v>2.1903929597474114E-2</v>
      </c>
      <c r="Z136" s="22">
        <f t="shared" si="351"/>
        <v>-2.7890583441649963E-2</v>
      </c>
      <c r="AC136" s="22">
        <f t="shared" ref="AC136:AM136" si="352">(AC57/AC54)-1</f>
        <v>-3.691399485995861E-2</v>
      </c>
      <c r="AD136" s="22">
        <f t="shared" si="352"/>
        <v>-6.7628692641014121E-3</v>
      </c>
      <c r="AE136" s="22">
        <f t="shared" si="352"/>
        <v>-4.3173766745880138E-2</v>
      </c>
      <c r="AF136" s="22">
        <f t="shared" si="352"/>
        <v>0.13461356163396276</v>
      </c>
      <c r="AG136" s="22">
        <f t="shared" si="352"/>
        <v>4.7282701428594365E-2</v>
      </c>
      <c r="AH136" s="22">
        <f t="shared" si="352"/>
        <v>1.7834132839493755E-2</v>
      </c>
      <c r="AI136" s="22">
        <f t="shared" si="352"/>
        <v>6.3722177955582993E-4</v>
      </c>
      <c r="AJ136" s="22">
        <f t="shared" si="352"/>
        <v>-0.13654978755831371</v>
      </c>
      <c r="AK136" s="22">
        <f t="shared" si="352"/>
        <v>-2.888697557713038E-2</v>
      </c>
      <c r="AL136" s="22">
        <f t="shared" si="352"/>
        <v>4.6633921785857346E-2</v>
      </c>
      <c r="AM136" s="22">
        <f t="shared" si="352"/>
        <v>-7.2155980989157542E-2</v>
      </c>
      <c r="AO136" s="22">
        <f t="shared" ref="AO136:AZ136" si="353">(AO57/AO54)-1</f>
        <v>-3.2303974385885281E-2</v>
      </c>
      <c r="AP136" s="22">
        <f t="shared" si="353"/>
        <v>-1.0624347740493478E-2</v>
      </c>
      <c r="AQ136" s="22">
        <f t="shared" si="353"/>
        <v>6.6570451927705498E-4</v>
      </c>
      <c r="AR136" s="22">
        <f t="shared" si="353"/>
        <v>3.3772064969008087E-2</v>
      </c>
      <c r="AS136" s="22">
        <f t="shared" si="353"/>
        <v>0.12118951226071739</v>
      </c>
      <c r="AT136" s="22">
        <f t="shared" si="353"/>
        <v>1.7803961687658409E-2</v>
      </c>
      <c r="AU136" s="22">
        <f t="shared" si="353"/>
        <v>-9.9815287939497566E-4</v>
      </c>
      <c r="AV136" s="22">
        <f t="shared" si="353"/>
        <v>-1.2211380732065624E-3</v>
      </c>
      <c r="AW136" s="22">
        <f t="shared" si="353"/>
        <v>-0.1087248343980749</v>
      </c>
      <c r="AX136" s="22">
        <f t="shared" si="353"/>
        <v>-1.9810331342408616E-2</v>
      </c>
      <c r="AY136" s="22">
        <f t="shared" si="353"/>
        <v>1.4713331252758532E-2</v>
      </c>
      <c r="AZ136" s="22">
        <f t="shared" si="353"/>
        <v>-2.7144401969613985E-2</v>
      </c>
      <c r="BA136" s="65"/>
      <c r="BB136" s="81"/>
      <c r="BC136" s="22">
        <f t="shared" ref="BC136:BN136" si="354">(BC57/BC54)-1</f>
        <v>-9.8311806376748523E-3</v>
      </c>
      <c r="BD136" s="22">
        <f t="shared" si="354"/>
        <v>2.628463774821177E-2</v>
      </c>
      <c r="BE136" s="22">
        <f t="shared" si="354"/>
        <v>-4.2638763804692115E-4</v>
      </c>
      <c r="BF136" s="22">
        <f t="shared" si="354"/>
        <v>1.6870154898054324E-2</v>
      </c>
      <c r="BG136" s="22">
        <f t="shared" si="354"/>
        <v>-0.10152591066261007</v>
      </c>
      <c r="BH136" s="22">
        <f t="shared" si="354"/>
        <v>-1.2185117446539162E-2</v>
      </c>
      <c r="BI136" s="22">
        <f t="shared" si="354"/>
        <v>2.3176070625916534E-2</v>
      </c>
      <c r="BJ136" s="22">
        <f t="shared" si="354"/>
        <v>9.6533644237717375E-4</v>
      </c>
      <c r="BK136" s="22">
        <f t="shared" si="354"/>
        <v>-0.2250755164778796</v>
      </c>
      <c r="BL136" s="22">
        <f t="shared" si="354"/>
        <v>-3.5427780068874593E-2</v>
      </c>
      <c r="BM136" s="22">
        <f t="shared" si="354"/>
        <v>7.4891656392686023E-3</v>
      </c>
      <c r="BN136" s="22">
        <f t="shared" si="354"/>
        <v>-4.2597922808342958E-2</v>
      </c>
      <c r="BT136" s="36">
        <v>-7.3356220618098988E-2</v>
      </c>
      <c r="BU136" s="36">
        <v>-7.1897734427974869E-2</v>
      </c>
    </row>
    <row r="137" spans="1:73" x14ac:dyDescent="0.25">
      <c r="A137" s="2">
        <v>38899</v>
      </c>
      <c r="B137" s="22">
        <f t="shared" ref="B137:L137" si="355">(B58/B55)-1</f>
        <v>-1.7850983345074845E-2</v>
      </c>
      <c r="C137" s="22">
        <f t="shared" si="355"/>
        <v>7.8541694632963122E-3</v>
      </c>
      <c r="D137" s="22">
        <f t="shared" si="355"/>
        <v>8.7779340915360216E-2</v>
      </c>
      <c r="E137" s="22">
        <f t="shared" si="355"/>
        <v>-5.9700284612264065E-3</v>
      </c>
      <c r="F137" s="22">
        <f t="shared" si="355"/>
        <v>5.1343883155366754E-2</v>
      </c>
      <c r="G137" s="22">
        <f t="shared" si="355"/>
        <v>3.5404761329033807E-2</v>
      </c>
      <c r="H137" s="22">
        <f t="shared" si="355"/>
        <v>-8.944707018280762E-3</v>
      </c>
      <c r="I137" s="22">
        <f t="shared" si="355"/>
        <v>-6.2873079134879939E-2</v>
      </c>
      <c r="J137" s="22">
        <f t="shared" si="355"/>
        <v>-6.4795753489496066E-3</v>
      </c>
      <c r="K137" s="22">
        <f t="shared" si="355"/>
        <v>1.6276781128733209E-2</v>
      </c>
      <c r="L137" s="22">
        <f t="shared" si="355"/>
        <v>-2.2229130216869231E-2</v>
      </c>
      <c r="M137" s="22"/>
      <c r="O137" s="22">
        <f t="shared" ref="O137:Z137" si="356">(O58/O55)-1</f>
        <v>-4.3220496201946013E-2</v>
      </c>
      <c r="P137" s="22">
        <f t="shared" si="356"/>
        <v>-1.3538055623263157E-2</v>
      </c>
      <c r="Q137" s="22">
        <f t="shared" si="356"/>
        <v>1.8732782260595382E-3</v>
      </c>
      <c r="R137" s="22">
        <f t="shared" si="356"/>
        <v>8.4948260446846557E-3</v>
      </c>
      <c r="S137" s="22">
        <f t="shared" si="356"/>
        <v>4.7897324631426264E-2</v>
      </c>
      <c r="T137" s="22">
        <f t="shared" si="356"/>
        <v>-9.7500233891708588E-3</v>
      </c>
      <c r="U137" s="22">
        <f t="shared" si="356"/>
        <v>2.4379728033433912E-2</v>
      </c>
      <c r="V137" s="22">
        <f t="shared" si="356"/>
        <v>2.4439797868495816E-2</v>
      </c>
      <c r="W137" s="22">
        <f t="shared" si="356"/>
        <v>-7.8376385116197045E-2</v>
      </c>
      <c r="X137" s="22">
        <f t="shared" si="356"/>
        <v>1.9477165464143464E-3</v>
      </c>
      <c r="Y137" s="22">
        <f t="shared" si="356"/>
        <v>5.3832808252944453E-2</v>
      </c>
      <c r="Z137" s="22">
        <f t="shared" si="356"/>
        <v>-4.9234652119576561E-2</v>
      </c>
      <c r="AC137" s="22">
        <f t="shared" ref="AC137:AM137" si="357">(AC58/AC55)-1</f>
        <v>-5.7197362447266475E-2</v>
      </c>
      <c r="AD137" s="22">
        <f t="shared" si="357"/>
        <v>-7.6336506091784218E-3</v>
      </c>
      <c r="AE137" s="22">
        <f t="shared" si="357"/>
        <v>-2.677509773397635E-2</v>
      </c>
      <c r="AF137" s="22">
        <f t="shared" si="357"/>
        <v>-5.3289888673545338E-2</v>
      </c>
      <c r="AG137" s="22">
        <f t="shared" si="357"/>
        <v>2.3083251041624564E-2</v>
      </c>
      <c r="AH137" s="22">
        <f t="shared" si="357"/>
        <v>1.9055716405482981E-2</v>
      </c>
      <c r="AI137" s="22">
        <f t="shared" si="357"/>
        <v>1.8206618915960204E-2</v>
      </c>
      <c r="AJ137" s="22">
        <f t="shared" si="357"/>
        <v>-0.16741113655246997</v>
      </c>
      <c r="AK137" s="22">
        <f t="shared" si="357"/>
        <v>-3.9173244520269823E-2</v>
      </c>
      <c r="AL137" s="22">
        <f t="shared" si="357"/>
        <v>3.6111346412066592E-2</v>
      </c>
      <c r="AM137" s="22">
        <f t="shared" si="357"/>
        <v>-7.2660714693491446E-2</v>
      </c>
      <c r="AO137" s="22">
        <f t="shared" ref="AO137:AZ137" si="358">(AO58/AO55)-1</f>
        <v>-0.15944047480568979</v>
      </c>
      <c r="AP137" s="22">
        <f t="shared" si="358"/>
        <v>-2.8631104867475887E-3</v>
      </c>
      <c r="AQ137" s="22">
        <f t="shared" si="358"/>
        <v>5.3581720953204126E-3</v>
      </c>
      <c r="AR137" s="22">
        <f t="shared" si="358"/>
        <v>7.4097728043045485E-3</v>
      </c>
      <c r="AS137" s="22">
        <f t="shared" si="358"/>
        <v>-0.13340920378266352</v>
      </c>
      <c r="AT137" s="22">
        <f t="shared" si="358"/>
        <v>-3.8530037734657574E-3</v>
      </c>
      <c r="AU137" s="22">
        <f t="shared" si="358"/>
        <v>1.95445077387979E-2</v>
      </c>
      <c r="AV137" s="22">
        <f t="shared" si="358"/>
        <v>1.9441485547805781E-2</v>
      </c>
      <c r="AW137" s="22">
        <f t="shared" si="358"/>
        <v>-8.3363377056700272E-2</v>
      </c>
      <c r="AX137" s="22">
        <f t="shared" si="358"/>
        <v>-1.8365920128149082E-2</v>
      </c>
      <c r="AY137" s="22">
        <f t="shared" si="358"/>
        <v>2.2208778594936751E-2</v>
      </c>
      <c r="AZ137" s="22">
        <f t="shared" si="358"/>
        <v>-3.1487768630783397E-2</v>
      </c>
      <c r="BA137" s="65"/>
      <c r="BB137" s="81"/>
      <c r="BC137" s="22">
        <f t="shared" ref="BC137:BN137" si="359">(BC58/BC55)-1</f>
        <v>-4.9980215078422652E-2</v>
      </c>
      <c r="BD137" s="22">
        <f t="shared" si="359"/>
        <v>2.2183164577920023E-2</v>
      </c>
      <c r="BE137" s="22">
        <f t="shared" si="359"/>
        <v>6.1332791776935736E-3</v>
      </c>
      <c r="BF137" s="22">
        <f t="shared" si="359"/>
        <v>1.8095763689063737E-2</v>
      </c>
      <c r="BG137" s="22">
        <f t="shared" si="359"/>
        <v>7.5252777494412282E-3</v>
      </c>
      <c r="BH137" s="22">
        <f t="shared" si="359"/>
        <v>-1.6124907658415122E-2</v>
      </c>
      <c r="BI137" s="22">
        <f t="shared" si="359"/>
        <v>2.0767217632121637E-2</v>
      </c>
      <c r="BJ137" s="22">
        <f t="shared" si="359"/>
        <v>-2.9116984878669872E-3</v>
      </c>
      <c r="BK137" s="22">
        <f t="shared" si="359"/>
        <v>-0.17662205093757533</v>
      </c>
      <c r="BL137" s="22">
        <f t="shared" si="359"/>
        <v>-2.5195830911061479E-2</v>
      </c>
      <c r="BM137" s="22">
        <f t="shared" si="359"/>
        <v>-2.0900451193771596E-3</v>
      </c>
      <c r="BN137" s="22">
        <f t="shared" si="359"/>
        <v>-2.3154179070644321E-2</v>
      </c>
      <c r="BT137" s="36">
        <v>-0.11385930904044128</v>
      </c>
      <c r="BU137" s="36">
        <v>-0.11221713831635882</v>
      </c>
    </row>
    <row r="138" spans="1:73" x14ac:dyDescent="0.25">
      <c r="A138" s="2">
        <v>38930</v>
      </c>
      <c r="B138" s="22">
        <f t="shared" ref="B138:L138" si="360">(B59/B56)-1</f>
        <v>-5.2495359112995299E-2</v>
      </c>
      <c r="C138" s="22">
        <f t="shared" si="360"/>
        <v>3.0616992406985899E-2</v>
      </c>
      <c r="D138" s="22">
        <f t="shared" si="360"/>
        <v>0.12784448285798233</v>
      </c>
      <c r="E138" s="22">
        <f t="shared" si="360"/>
        <v>-4.5858790709425445E-3</v>
      </c>
      <c r="F138" s="22">
        <f t="shared" si="360"/>
        <v>4.4620007501308789E-2</v>
      </c>
      <c r="G138" s="22">
        <f t="shared" si="360"/>
        <v>4.8700804577717083E-2</v>
      </c>
      <c r="H138" s="22">
        <f t="shared" si="360"/>
        <v>-8.7594730231129736E-3</v>
      </c>
      <c r="I138" s="22">
        <f t="shared" si="360"/>
        <v>-7.8500211457302904E-2</v>
      </c>
      <c r="J138" s="22">
        <f t="shared" si="360"/>
        <v>-1.4703396474800567E-2</v>
      </c>
      <c r="K138" s="22">
        <f t="shared" si="360"/>
        <v>6.1491220974835059E-2</v>
      </c>
      <c r="L138" s="22">
        <f t="shared" si="360"/>
        <v>-7.162619673863535E-2</v>
      </c>
      <c r="M138" s="22"/>
      <c r="O138" s="22">
        <f t="shared" ref="O138:Z138" si="361">(O59/O56)-1</f>
        <v>-7.2838594818947611E-2</v>
      </c>
      <c r="P138" s="22">
        <f t="shared" si="361"/>
        <v>3.4123529186548263E-2</v>
      </c>
      <c r="Q138" s="22">
        <f t="shared" si="361"/>
        <v>1.4740794972908144E-2</v>
      </c>
      <c r="R138" s="22">
        <f t="shared" si="361"/>
        <v>-7.8877953774316723E-3</v>
      </c>
      <c r="S138" s="22">
        <f t="shared" si="361"/>
        <v>-1.9116888250982789E-2</v>
      </c>
      <c r="T138" s="22">
        <f t="shared" si="361"/>
        <v>-1.036833263785486E-2</v>
      </c>
      <c r="U138" s="22">
        <f t="shared" si="361"/>
        <v>2.3475818878234911E-2</v>
      </c>
      <c r="V138" s="22">
        <f t="shared" si="361"/>
        <v>2.7339549221104376E-2</v>
      </c>
      <c r="W138" s="22">
        <f t="shared" si="361"/>
        <v>-8.8255738199431111E-2</v>
      </c>
      <c r="X138" s="22">
        <f t="shared" si="361"/>
        <v>2.1917385645187082E-4</v>
      </c>
      <c r="Y138" s="22">
        <f t="shared" si="361"/>
        <v>3.9734642406163756E-2</v>
      </c>
      <c r="Z138" s="22">
        <f t="shared" si="361"/>
        <v>-3.8005339956995843E-2</v>
      </c>
      <c r="AC138" s="22">
        <f t="shared" ref="AC138:AM138" si="362">(AC59/AC56)-1</f>
        <v>-0.10694799664419274</v>
      </c>
      <c r="AD138" s="22">
        <f t="shared" si="362"/>
        <v>2.7381789335751527E-2</v>
      </c>
      <c r="AE138" s="22">
        <f t="shared" si="362"/>
        <v>5.1799368963572512E-2</v>
      </c>
      <c r="AF138" s="22">
        <f t="shared" si="362"/>
        <v>-0.15268437423053494</v>
      </c>
      <c r="AG138" s="22">
        <f t="shared" si="362"/>
        <v>-9.3916419802869688E-3</v>
      </c>
      <c r="AH138" s="22">
        <f t="shared" si="362"/>
        <v>1.6313432940993744E-2</v>
      </c>
      <c r="AI138" s="22">
        <f t="shared" si="362"/>
        <v>4.7177027273062055E-3</v>
      </c>
      <c r="AJ138" s="22">
        <f t="shared" si="362"/>
        <v>-0.15676512611675675</v>
      </c>
      <c r="AK138" s="22">
        <f t="shared" si="362"/>
        <v>-3.7351566109529388E-2</v>
      </c>
      <c r="AL138" s="22">
        <f t="shared" si="362"/>
        <v>6.705084501645997E-2</v>
      </c>
      <c r="AM138" s="22">
        <f t="shared" si="362"/>
        <v>-9.7842020943602614E-2</v>
      </c>
      <c r="AO138" s="22">
        <f t="shared" ref="AO138:AZ138" si="363">(AO59/AO56)-1</f>
        <v>-0.28487890711619612</v>
      </c>
      <c r="AP138" s="22">
        <f t="shared" si="363"/>
        <v>-3.231440552409881E-2</v>
      </c>
      <c r="AQ138" s="22">
        <f t="shared" si="363"/>
        <v>-3.0397921319922361E-3</v>
      </c>
      <c r="AR138" s="22">
        <f t="shared" si="363"/>
        <v>-2.7235959734092985E-2</v>
      </c>
      <c r="AS138" s="22">
        <f t="shared" si="363"/>
        <v>-0.25337665811214416</v>
      </c>
      <c r="AT138" s="22">
        <f t="shared" si="363"/>
        <v>2.6192364006620839E-2</v>
      </c>
      <c r="AU138" s="22">
        <f t="shared" si="363"/>
        <v>1.8168395871538845E-2</v>
      </c>
      <c r="AV138" s="22">
        <f t="shared" si="363"/>
        <v>3.6634224854277475E-2</v>
      </c>
      <c r="AW138" s="22">
        <f t="shared" si="363"/>
        <v>-8.5267241080700273E-2</v>
      </c>
      <c r="AX138" s="22">
        <f t="shared" si="363"/>
        <v>-2.6191636158571008E-2</v>
      </c>
      <c r="AY138" s="22">
        <f t="shared" si="363"/>
        <v>3.8341768495007589E-2</v>
      </c>
      <c r="AZ138" s="22">
        <f t="shared" si="363"/>
        <v>-5.5240779628636383E-2</v>
      </c>
      <c r="BA138" s="65"/>
      <c r="BB138" s="81"/>
      <c r="BC138" s="22">
        <f t="shared" ref="BC138:BN138" si="364">(BC59/BC56)-1</f>
        <v>-7.8669497570701075E-2</v>
      </c>
      <c r="BD138" s="22">
        <f t="shared" si="364"/>
        <v>3.477985986653076E-2</v>
      </c>
      <c r="BE138" s="22">
        <f t="shared" si="364"/>
        <v>1.9075112795705174E-2</v>
      </c>
      <c r="BF138" s="22">
        <f t="shared" si="364"/>
        <v>-2.2397249001070429E-3</v>
      </c>
      <c r="BG138" s="22">
        <f t="shared" si="364"/>
        <v>1.7129466827453532E-2</v>
      </c>
      <c r="BH138" s="22">
        <f t="shared" si="364"/>
        <v>-1.6202342387175661E-2</v>
      </c>
      <c r="BI138" s="22">
        <f t="shared" si="364"/>
        <v>1.3867797798487125E-2</v>
      </c>
      <c r="BJ138" s="22">
        <f t="shared" si="364"/>
        <v>4.9767605042430052E-3</v>
      </c>
      <c r="BK138" s="22">
        <f t="shared" si="364"/>
        <v>-0.12446872910105344</v>
      </c>
      <c r="BL138" s="22">
        <f t="shared" si="364"/>
        <v>-1.4023253578481665E-2</v>
      </c>
      <c r="BM138" s="22">
        <f t="shared" si="364"/>
        <v>8.5853348862450218E-3</v>
      </c>
      <c r="BN138" s="22">
        <f t="shared" si="364"/>
        <v>-2.2416138409623865E-2</v>
      </c>
      <c r="BT138" s="36">
        <v>-0.14266914498525496</v>
      </c>
      <c r="BU138" s="36">
        <v>-0.14085785918484062</v>
      </c>
    </row>
    <row r="139" spans="1:73" x14ac:dyDescent="0.25">
      <c r="A139" s="2">
        <v>38961</v>
      </c>
      <c r="B139" s="22">
        <f t="shared" ref="B139:L139" si="365">(B60/B57)-1</f>
        <v>5.7016979388317957E-2</v>
      </c>
      <c r="C139" s="22">
        <f t="shared" si="365"/>
        <v>3.1465161073859438E-2</v>
      </c>
      <c r="D139" s="22">
        <f t="shared" si="365"/>
        <v>7.5011682852806016E-2</v>
      </c>
      <c r="E139" s="22">
        <f t="shared" si="365"/>
        <v>-2.4380060763950051E-2</v>
      </c>
      <c r="F139" s="22">
        <f t="shared" si="365"/>
        <v>3.2467880045561337E-3</v>
      </c>
      <c r="G139" s="22">
        <f t="shared" si="365"/>
        <v>2.8614426467597376E-2</v>
      </c>
      <c r="H139" s="22">
        <f t="shared" si="365"/>
        <v>-4.293672965679729E-3</v>
      </c>
      <c r="I139" s="22">
        <f t="shared" si="365"/>
        <v>-5.0555422750822143E-2</v>
      </c>
      <c r="J139" s="22">
        <f t="shared" si="365"/>
        <v>1.0222695031696372E-3</v>
      </c>
      <c r="K139" s="22">
        <f t="shared" si="365"/>
        <v>3.5988410224729872E-3</v>
      </c>
      <c r="L139" s="22">
        <f t="shared" si="365"/>
        <v>-2.5673320992263271E-3</v>
      </c>
      <c r="M139" s="22"/>
      <c r="O139" s="22">
        <f t="shared" ref="O139:Z139" si="366">(O60/O57)-1</f>
        <v>-7.6484779582831286E-2</v>
      </c>
      <c r="P139" s="22">
        <f t="shared" si="366"/>
        <v>7.0039274385874872E-2</v>
      </c>
      <c r="Q139" s="22">
        <f t="shared" si="366"/>
        <v>2.0446329392289186E-2</v>
      </c>
      <c r="R139" s="22">
        <f t="shared" si="366"/>
        <v>-2.6511216004154625E-2</v>
      </c>
      <c r="S139" s="22">
        <f t="shared" si="366"/>
        <v>-8.7872514105417632E-2</v>
      </c>
      <c r="T139" s="22">
        <f t="shared" si="366"/>
        <v>-8.8887943918091183E-3</v>
      </c>
      <c r="U139" s="22">
        <f t="shared" si="366"/>
        <v>1.8429366877304787E-2</v>
      </c>
      <c r="V139" s="22">
        <f t="shared" si="366"/>
        <v>3.9471186001577951E-2</v>
      </c>
      <c r="W139" s="22">
        <f t="shared" si="366"/>
        <v>-4.0575746538282331E-2</v>
      </c>
      <c r="X139" s="22">
        <f t="shared" si="366"/>
        <v>7.5511585284864235E-3</v>
      </c>
      <c r="Y139" s="22">
        <f t="shared" si="366"/>
        <v>2.6259131824146964E-2</v>
      </c>
      <c r="Z139" s="22">
        <f t="shared" si="366"/>
        <v>-1.8229288018521972E-2</v>
      </c>
      <c r="AC139" s="22">
        <f t="shared" ref="AC139:AM139" si="367">(AC60/AC57)-1</f>
        <v>-0.14974338182484959</v>
      </c>
      <c r="AD139" s="22">
        <f t="shared" si="367"/>
        <v>2.6791368257450543E-2</v>
      </c>
      <c r="AE139" s="22">
        <f t="shared" si="367"/>
        <v>0.10821786318248483</v>
      </c>
      <c r="AF139" s="22">
        <f t="shared" si="367"/>
        <v>-0.10196626429647504</v>
      </c>
      <c r="AG139" s="22">
        <f t="shared" si="367"/>
        <v>-2.4757328340195728E-2</v>
      </c>
      <c r="AH139" s="22">
        <f t="shared" si="367"/>
        <v>1.0018609309085269E-2</v>
      </c>
      <c r="AI139" s="22">
        <f t="shared" si="367"/>
        <v>4.6711457695987502E-2</v>
      </c>
      <c r="AJ139" s="22">
        <f t="shared" si="367"/>
        <v>-9.2412749095397428E-2</v>
      </c>
      <c r="AK139" s="22">
        <f t="shared" si="367"/>
        <v>-1.0159680760811862E-2</v>
      </c>
      <c r="AL139" s="22">
        <f t="shared" si="367"/>
        <v>7.2838565636440533E-2</v>
      </c>
      <c r="AM139" s="22">
        <f t="shared" si="367"/>
        <v>-7.7363220390959109E-2</v>
      </c>
      <c r="AO139" s="22">
        <f t="shared" ref="AO139:AZ139" si="368">(AO60/AO57)-1</f>
        <v>-0.3177016353179104</v>
      </c>
      <c r="AP139" s="22">
        <f t="shared" si="368"/>
        <v>9.0367099539401252E-4</v>
      </c>
      <c r="AQ139" s="22">
        <f t="shared" si="368"/>
        <v>4.3498317469572445E-3</v>
      </c>
      <c r="AR139" s="22">
        <f t="shared" si="368"/>
        <v>-2.6631048334545104E-2</v>
      </c>
      <c r="AS139" s="22">
        <f t="shared" si="368"/>
        <v>-0.13404710372637085</v>
      </c>
      <c r="AT139" s="22">
        <f t="shared" si="368"/>
        <v>3.080612162077756E-2</v>
      </c>
      <c r="AU139" s="22">
        <f t="shared" si="368"/>
        <v>2.1004900291752726E-2</v>
      </c>
      <c r="AV139" s="22">
        <f t="shared" si="368"/>
        <v>6.185046193394439E-2</v>
      </c>
      <c r="AW139" s="22">
        <f t="shared" si="368"/>
        <v>-1.3404741856607005E-2</v>
      </c>
      <c r="AX139" s="22">
        <f t="shared" si="368"/>
        <v>-1.2363141472140349E-3</v>
      </c>
      <c r="AY139" s="22">
        <f t="shared" si="368"/>
        <v>2.6597568548887285E-2</v>
      </c>
      <c r="AZ139" s="22">
        <f t="shared" si="368"/>
        <v>-1.784142584384385E-2</v>
      </c>
      <c r="BA139" s="65"/>
      <c r="BB139" s="81"/>
      <c r="BC139" s="22">
        <f t="shared" ref="BC139:BN139" si="369">(BC60/BC57)-1</f>
        <v>-9.0144001772455185E-2</v>
      </c>
      <c r="BD139" s="22">
        <f t="shared" si="369"/>
        <v>7.1700536462790954E-3</v>
      </c>
      <c r="BE139" s="22">
        <f t="shared" si="369"/>
        <v>2.2638652314591612E-2</v>
      </c>
      <c r="BF139" s="22">
        <f t="shared" si="369"/>
        <v>-3.3764731873600407E-2</v>
      </c>
      <c r="BG139" s="22">
        <f t="shared" si="369"/>
        <v>9.6928331654497102E-2</v>
      </c>
      <c r="BH139" s="22">
        <f t="shared" si="369"/>
        <v>-1.4477538139567536E-2</v>
      </c>
      <c r="BI139" s="22">
        <f t="shared" si="369"/>
        <v>6.5449653597620117E-3</v>
      </c>
      <c r="BJ139" s="22">
        <f t="shared" si="369"/>
        <v>3.1677617442771533E-2</v>
      </c>
      <c r="BK139" s="22">
        <f t="shared" si="369"/>
        <v>-3.7870317489900995E-2</v>
      </c>
      <c r="BL139" s="22">
        <f t="shared" si="369"/>
        <v>3.249732849325504E-3</v>
      </c>
      <c r="BM139" s="22">
        <f t="shared" si="369"/>
        <v>-2.4591919091269121E-3</v>
      </c>
      <c r="BN139" s="22">
        <f t="shared" si="369"/>
        <v>5.7229987105775759E-3</v>
      </c>
      <c r="BT139" s="36">
        <v>-0.14865976328022124</v>
      </c>
      <c r="BU139" s="36">
        <v>-0.14682277750255446</v>
      </c>
    </row>
    <row r="140" spans="1:73" x14ac:dyDescent="0.25">
      <c r="A140" s="2">
        <v>38991</v>
      </c>
      <c r="B140" s="22">
        <f t="shared" ref="B140:L140" si="370">(B61/B58)-1</f>
        <v>1.2833417199212382E-2</v>
      </c>
      <c r="C140" s="22">
        <f t="shared" si="370"/>
        <v>1.9289419748271364E-2</v>
      </c>
      <c r="D140" s="22">
        <f t="shared" si="370"/>
        <v>-4.266345758742518E-3</v>
      </c>
      <c r="E140" s="22">
        <f t="shared" si="370"/>
        <v>-6.9028463604883239E-3</v>
      </c>
      <c r="F140" s="22">
        <f t="shared" si="370"/>
        <v>-2.9629819727943207E-3</v>
      </c>
      <c r="G140" s="22">
        <f t="shared" si="370"/>
        <v>-2.1960600468923674E-2</v>
      </c>
      <c r="H140" s="22">
        <f t="shared" si="370"/>
        <v>3.0804156863212029E-2</v>
      </c>
      <c r="I140" s="22">
        <f t="shared" si="370"/>
        <v>-5.5419525900841315E-2</v>
      </c>
      <c r="J140" s="22">
        <f t="shared" si="370"/>
        <v>-1.774693929124993E-3</v>
      </c>
      <c r="K140" s="22">
        <f t="shared" si="370"/>
        <v>3.2820825888821847E-2</v>
      </c>
      <c r="L140" s="22">
        <f t="shared" si="370"/>
        <v>-3.3496148558173178E-2</v>
      </c>
      <c r="M140" s="22"/>
      <c r="O140" s="22">
        <f t="shared" ref="O140:Z140" si="371">(O61/O58)-1</f>
        <v>-5.3866700295767456E-2</v>
      </c>
      <c r="P140" s="22">
        <f t="shared" si="371"/>
        <v>5.8760462139910929E-2</v>
      </c>
      <c r="Q140" s="22">
        <f t="shared" si="371"/>
        <v>1.867890901841851E-2</v>
      </c>
      <c r="R140" s="22">
        <f t="shared" si="371"/>
        <v>-1.6838100730087735E-2</v>
      </c>
      <c r="S140" s="22">
        <f t="shared" si="371"/>
        <v>-9.5538256981687497E-2</v>
      </c>
      <c r="T140" s="22">
        <f t="shared" si="371"/>
        <v>-8.7795409408135683E-3</v>
      </c>
      <c r="U140" s="22">
        <f t="shared" si="371"/>
        <v>2.1084677939443131E-2</v>
      </c>
      <c r="V140" s="22">
        <f t="shared" si="371"/>
        <v>2.0600795646131154E-2</v>
      </c>
      <c r="W140" s="22">
        <f t="shared" si="371"/>
        <v>-6.4864536881099499E-2</v>
      </c>
      <c r="X140" s="22">
        <f t="shared" si="371"/>
        <v>1.8620337428787437E-4</v>
      </c>
      <c r="Y140" s="22">
        <f t="shared" si="371"/>
        <v>2.2201951822110377E-2</v>
      </c>
      <c r="Z140" s="22">
        <f t="shared" si="371"/>
        <v>-2.153757230513853E-2</v>
      </c>
      <c r="AC140" s="22">
        <f t="shared" ref="AC140:AM140" si="372">(AC61/AC58)-1</f>
        <v>-0.12557248308603974</v>
      </c>
      <c r="AD140" s="22">
        <f t="shared" si="372"/>
        <v>1.2239753709431644E-2</v>
      </c>
      <c r="AE140" s="22">
        <f t="shared" si="372"/>
        <v>0.1407911360123042</v>
      </c>
      <c r="AF140" s="22">
        <f t="shared" si="372"/>
        <v>-0.10514057279863809</v>
      </c>
      <c r="AG140" s="22">
        <f t="shared" si="372"/>
        <v>-1.9144986548990661E-2</v>
      </c>
      <c r="AH140" s="22">
        <f t="shared" si="372"/>
        <v>6.8236612717182954E-3</v>
      </c>
      <c r="AI140" s="22">
        <f t="shared" si="372"/>
        <v>1.197744811789847E-2</v>
      </c>
      <c r="AJ140" s="22">
        <f t="shared" si="372"/>
        <v>-4.1963380317224352E-2</v>
      </c>
      <c r="AK140" s="22">
        <f t="shared" si="372"/>
        <v>-7.3580089040105046E-3</v>
      </c>
      <c r="AL140" s="22">
        <f t="shared" si="372"/>
        <v>6.5412772342752223E-2</v>
      </c>
      <c r="AM140" s="22">
        <f t="shared" si="372"/>
        <v>-6.8302899247909221E-2</v>
      </c>
      <c r="AO140" s="22">
        <f t="shared" ref="AO140:AZ140" si="373">(AO61/AO58)-1</f>
        <v>-0.18859470853102778</v>
      </c>
      <c r="AP140" s="22">
        <f t="shared" si="373"/>
        <v>5.5866581045997954E-3</v>
      </c>
      <c r="AQ140" s="22">
        <f t="shared" si="373"/>
        <v>1.2822296113679243E-4</v>
      </c>
      <c r="AR140" s="22">
        <f t="shared" si="373"/>
        <v>1.184244930556333E-2</v>
      </c>
      <c r="AS140" s="22">
        <f t="shared" si="373"/>
        <v>1.3367977005442233E-2</v>
      </c>
      <c r="AT140" s="22">
        <f t="shared" si="373"/>
        <v>7.9317315786773035E-2</v>
      </c>
      <c r="AU140" s="22">
        <f t="shared" si="373"/>
        <v>3.245082587979442E-2</v>
      </c>
      <c r="AV140" s="22">
        <f t="shared" si="373"/>
        <v>3.2293062518017557E-2</v>
      </c>
      <c r="AW140" s="22">
        <f t="shared" si="373"/>
        <v>-5.2375353632941657E-2</v>
      </c>
      <c r="AX140" s="22">
        <f t="shared" si="373"/>
        <v>3.343109932928412E-3</v>
      </c>
      <c r="AY140" s="22">
        <f t="shared" si="373"/>
        <v>3.4739851819396206E-2</v>
      </c>
      <c r="AZ140" s="22">
        <f t="shared" si="373"/>
        <v>-2.6615347206733642E-2</v>
      </c>
      <c r="BA140" s="65"/>
      <c r="BB140" s="81"/>
      <c r="BC140" s="22">
        <f t="shared" ref="BC140:BN140" si="374">(BC61/BC58)-1</f>
        <v>-2.4759213483006137E-2</v>
      </c>
      <c r="BD140" s="22">
        <f t="shared" si="374"/>
        <v>-7.9408005510617219E-3</v>
      </c>
      <c r="BE140" s="22">
        <f t="shared" si="374"/>
        <v>1.6758858690320899E-2</v>
      </c>
      <c r="BF140" s="22">
        <f t="shared" si="374"/>
        <v>-6.4309826927248959E-2</v>
      </c>
      <c r="BG140" s="22">
        <f t="shared" si="374"/>
        <v>3.5472065063718139E-2</v>
      </c>
      <c r="BH140" s="22">
        <f t="shared" si="374"/>
        <v>7.8378283647539959E-4</v>
      </c>
      <c r="BI140" s="22">
        <f t="shared" si="374"/>
        <v>4.5261590755103498E-3</v>
      </c>
      <c r="BJ140" s="22">
        <f t="shared" si="374"/>
        <v>3.5183730933355584E-2</v>
      </c>
      <c r="BK140" s="22">
        <f t="shared" si="374"/>
        <v>-9.3552169922539452E-3</v>
      </c>
      <c r="BL140" s="22">
        <f t="shared" si="374"/>
        <v>9.0001605965597253E-3</v>
      </c>
      <c r="BM140" s="22">
        <f t="shared" si="374"/>
        <v>2.2307474224850798E-2</v>
      </c>
      <c r="BN140" s="22">
        <f t="shared" si="374"/>
        <v>-1.3016938605854067E-2</v>
      </c>
      <c r="BT140" s="36">
        <v>-0.17347506718373618</v>
      </c>
      <c r="BU140" s="36">
        <v>-0.17151462596919709</v>
      </c>
    </row>
    <row r="141" spans="1:73" x14ac:dyDescent="0.25">
      <c r="A141" s="2">
        <v>39022</v>
      </c>
      <c r="B141" s="22">
        <f t="shared" ref="B141:L141" si="375">(B62/B59)-1</f>
        <v>1.7810420604441823E-2</v>
      </c>
      <c r="C141" s="22">
        <f t="shared" si="375"/>
        <v>9.0053125846063509E-3</v>
      </c>
      <c r="D141" s="22">
        <f t="shared" si="375"/>
        <v>-3.7202008345278315E-2</v>
      </c>
      <c r="E141" s="22">
        <f t="shared" si="375"/>
        <v>-1.5545903791725491E-2</v>
      </c>
      <c r="F141" s="22">
        <f t="shared" si="375"/>
        <v>8.4239705772930495E-3</v>
      </c>
      <c r="G141" s="22">
        <f t="shared" si="375"/>
        <v>-1.3779802336699287E-2</v>
      </c>
      <c r="H141" s="22">
        <f t="shared" si="375"/>
        <v>1.0881016498165419E-3</v>
      </c>
      <c r="I141" s="22">
        <f t="shared" si="375"/>
        <v>-1.2543253386856801E-2</v>
      </c>
      <c r="J141" s="22">
        <f t="shared" si="375"/>
        <v>-3.3138179690506142E-3</v>
      </c>
      <c r="K141" s="22">
        <f t="shared" si="375"/>
        <v>1.4479833651837026E-2</v>
      </c>
      <c r="L141" s="22">
        <f t="shared" si="375"/>
        <v>-1.7539679972578215E-2</v>
      </c>
      <c r="M141" s="22"/>
      <c r="O141" s="22">
        <f t="shared" ref="O141:Z141" si="376">(O62/O59)-1</f>
        <v>-6.2554108908418504E-2</v>
      </c>
      <c r="P141" s="22">
        <f t="shared" si="376"/>
        <v>5.4831429237370166E-2</v>
      </c>
      <c r="Q141" s="22">
        <f t="shared" si="376"/>
        <v>1.1607087915946224E-2</v>
      </c>
      <c r="R141" s="22">
        <f t="shared" si="376"/>
        <v>-9.6105146183789181E-4</v>
      </c>
      <c r="S141" s="22">
        <f t="shared" si="376"/>
        <v>-9.2275160309257753E-2</v>
      </c>
      <c r="T141" s="22">
        <f t="shared" si="376"/>
        <v>7.450520164922203E-4</v>
      </c>
      <c r="U141" s="22">
        <f t="shared" si="376"/>
        <v>1.1517435695926448E-2</v>
      </c>
      <c r="V141" s="22">
        <f t="shared" si="376"/>
        <v>1.6591894945277907E-2</v>
      </c>
      <c r="W141" s="22">
        <f t="shared" si="376"/>
        <v>-5.7392433459924064E-3</v>
      </c>
      <c r="X141" s="22">
        <f t="shared" si="376"/>
        <v>3.4808188897008652E-3</v>
      </c>
      <c r="Y141" s="22">
        <f t="shared" si="376"/>
        <v>1.1106714905694259E-2</v>
      </c>
      <c r="Z141" s="22">
        <f t="shared" si="376"/>
        <v>-7.5421277532559117E-3</v>
      </c>
      <c r="AC141" s="22">
        <f t="shared" ref="AC141:AM141" si="377">(AC62/AC59)-1</f>
        <v>-7.4966486211767824E-2</v>
      </c>
      <c r="AD141" s="22">
        <f t="shared" si="377"/>
        <v>-1.3080045593731882E-3</v>
      </c>
      <c r="AE141" s="22">
        <f t="shared" si="377"/>
        <v>8.6957937447698086E-2</v>
      </c>
      <c r="AF141" s="22">
        <f t="shared" si="377"/>
        <v>0.11394837326204987</v>
      </c>
      <c r="AG141" s="22">
        <f t="shared" si="377"/>
        <v>-2.131569279007739E-2</v>
      </c>
      <c r="AH141" s="22">
        <f t="shared" si="377"/>
        <v>3.1543659262323054E-3</v>
      </c>
      <c r="AI141" s="22">
        <f t="shared" si="377"/>
        <v>7.7094611966568305E-3</v>
      </c>
      <c r="AJ141" s="22">
        <f t="shared" si="377"/>
        <v>-1.2461135442133786E-2</v>
      </c>
      <c r="AK141" s="22">
        <f t="shared" si="377"/>
        <v>1.3915353159532629E-3</v>
      </c>
      <c r="AL141" s="22">
        <f t="shared" si="377"/>
        <v>1.7947477523937216E-2</v>
      </c>
      <c r="AM141" s="22">
        <f t="shared" si="377"/>
        <v>-1.6264043650124904E-2</v>
      </c>
      <c r="AO141" s="22">
        <f t="shared" ref="AO141:AZ141" si="378">(AO62/AO59)-1</f>
        <v>-6.2709075877066867E-2</v>
      </c>
      <c r="AP141" s="22">
        <f t="shared" si="378"/>
        <v>2.4453247565086711E-2</v>
      </c>
      <c r="AQ141" s="22">
        <f t="shared" si="378"/>
        <v>3.7118154687945104E-3</v>
      </c>
      <c r="AR141" s="22">
        <f t="shared" si="378"/>
        <v>4.3389693085281289E-2</v>
      </c>
      <c r="AS141" s="22">
        <f t="shared" si="378"/>
        <v>0.27528660212930389</v>
      </c>
      <c r="AT141" s="22">
        <f t="shared" si="378"/>
        <v>7.2058218776510641E-2</v>
      </c>
      <c r="AU141" s="22">
        <f t="shared" si="378"/>
        <v>6.6753522108862207E-3</v>
      </c>
      <c r="AV141" s="22">
        <f t="shared" si="378"/>
        <v>2.4609253366413064E-2</v>
      </c>
      <c r="AW141" s="22">
        <f t="shared" si="378"/>
        <v>1.434074200953761E-3</v>
      </c>
      <c r="AX141" s="22">
        <f t="shared" si="378"/>
        <v>1.9259320862823115E-2</v>
      </c>
      <c r="AY141" s="22">
        <f t="shared" si="378"/>
        <v>9.6016928544870872E-3</v>
      </c>
      <c r="AZ141" s="22">
        <f t="shared" si="378"/>
        <v>6.7994008035965336E-3</v>
      </c>
      <c r="BC141" s="22">
        <f t="shared" ref="BC141:BN141" si="379">(BC62/BC59)-1</f>
        <v>-4.8132299891406882E-3</v>
      </c>
      <c r="BD141" s="22">
        <f t="shared" si="379"/>
        <v>-1.1570459801520383E-2</v>
      </c>
      <c r="BE141" s="22">
        <f t="shared" si="379"/>
        <v>8.6663269568265644E-3</v>
      </c>
      <c r="BF141" s="22">
        <f t="shared" si="379"/>
        <v>-5.1974075582364554E-2</v>
      </c>
      <c r="BG141" s="22">
        <f t="shared" si="379"/>
        <v>0.18861212163868735</v>
      </c>
      <c r="BH141" s="22">
        <f t="shared" si="379"/>
        <v>3.5843047702859288E-3</v>
      </c>
      <c r="BI141" s="22">
        <f t="shared" si="379"/>
        <v>-2.7370649174710548E-3</v>
      </c>
      <c r="BJ141" s="22">
        <f t="shared" si="379"/>
        <v>4.0649404709753423E-2</v>
      </c>
      <c r="BK141" s="22">
        <f t="shared" si="379"/>
        <v>3.1009176333850696E-2</v>
      </c>
      <c r="BL141" s="22">
        <f t="shared" si="379"/>
        <v>1.6210751176182647E-2</v>
      </c>
      <c r="BM141" s="22">
        <f t="shared" si="379"/>
        <v>1.1842821892091182E-2</v>
      </c>
      <c r="BN141" s="22">
        <f t="shared" si="379"/>
        <v>4.3168061180924866E-3</v>
      </c>
    </row>
    <row r="142" spans="1:73" x14ac:dyDescent="0.25">
      <c r="A142" s="2">
        <v>39052</v>
      </c>
      <c r="B142" s="22">
        <f t="shared" ref="B142:L142" si="380">(B63/B60)-1</f>
        <v>-4.1906351128889741E-3</v>
      </c>
      <c r="C142" s="22">
        <f t="shared" si="380"/>
        <v>4.1913340289989609E-3</v>
      </c>
      <c r="D142" s="22">
        <f t="shared" si="380"/>
        <v>-3.3851810928942072E-4</v>
      </c>
      <c r="E142" s="22">
        <f t="shared" si="380"/>
        <v>1.8975729549546294E-2</v>
      </c>
      <c r="F142" s="22">
        <f t="shared" si="380"/>
        <v>1.0412359936154747E-2</v>
      </c>
      <c r="G142" s="22">
        <f t="shared" si="380"/>
        <v>-8.442025998235736E-3</v>
      </c>
      <c r="H142" s="22">
        <f t="shared" si="380"/>
        <v>7.0561091996561576E-3</v>
      </c>
      <c r="I142" s="22">
        <f t="shared" si="380"/>
        <v>1.4236531742839453E-2</v>
      </c>
      <c r="J142" s="22">
        <f t="shared" si="380"/>
        <v>5.8892393098697315E-3</v>
      </c>
      <c r="K142" s="22">
        <f t="shared" si="380"/>
        <v>5.5674237096793533E-2</v>
      </c>
      <c r="L142" s="22">
        <f t="shared" si="380"/>
        <v>-4.7159432367921972E-2</v>
      </c>
      <c r="M142" s="22"/>
      <c r="O142" s="22">
        <f t="shared" ref="O142:Z142" si="381">(O63/O60)-1</f>
        <v>-1.5102228535195383E-3</v>
      </c>
      <c r="P142" s="22">
        <f t="shared" si="381"/>
        <v>5.4818066642515095E-2</v>
      </c>
      <c r="Q142" s="22">
        <f t="shared" si="381"/>
        <v>5.4938783848124118E-3</v>
      </c>
      <c r="R142" s="22">
        <f t="shared" si="381"/>
        <v>2.1777173902252089E-2</v>
      </c>
      <c r="S142" s="22">
        <f t="shared" si="381"/>
        <v>7.3148476135680429E-3</v>
      </c>
      <c r="T142" s="22">
        <f t="shared" si="381"/>
        <v>1.8543543806637253E-2</v>
      </c>
      <c r="U142" s="22">
        <f t="shared" si="381"/>
        <v>1.6162934254990269E-2</v>
      </c>
      <c r="V142" s="22">
        <f t="shared" si="381"/>
        <v>2.0449621655723282E-2</v>
      </c>
      <c r="W142" s="22">
        <f t="shared" si="381"/>
        <v>3.0893385089100223E-2</v>
      </c>
      <c r="X142" s="22">
        <f t="shared" si="381"/>
        <v>1.6459311860930637E-2</v>
      </c>
      <c r="Y142" s="22">
        <f t="shared" si="381"/>
        <v>2.6546105213187676E-2</v>
      </c>
      <c r="Z142" s="22">
        <f t="shared" si="381"/>
        <v>-9.825952581216213E-3</v>
      </c>
      <c r="AC142" s="22">
        <f t="shared" ref="AC142:AM142" si="382">(AC63/AC60)-1</f>
        <v>-3.1114635629349574E-2</v>
      </c>
      <c r="AD142" s="22">
        <f t="shared" si="382"/>
        <v>2.5263474963712618E-3</v>
      </c>
      <c r="AE142" s="22">
        <f t="shared" si="382"/>
        <v>4.2842659534367611E-2</v>
      </c>
      <c r="AF142" s="22">
        <f t="shared" si="382"/>
        <v>0.1395478080496606</v>
      </c>
      <c r="AG142" s="22">
        <f t="shared" si="382"/>
        <v>4.8275713166108236E-3</v>
      </c>
      <c r="AH142" s="22">
        <f t="shared" si="382"/>
        <v>7.5527265406569732E-3</v>
      </c>
      <c r="AI142" s="22">
        <f t="shared" si="382"/>
        <v>1.0061842555222578E-2</v>
      </c>
      <c r="AJ142" s="22">
        <f t="shared" si="382"/>
        <v>-1.3788907324493227E-2</v>
      </c>
      <c r="AK142" s="22">
        <f t="shared" si="382"/>
        <v>1.0403195253111175E-2</v>
      </c>
      <c r="AL142" s="22">
        <f t="shared" si="382"/>
        <v>9.4185722963875396E-3</v>
      </c>
      <c r="AM142" s="22">
        <f t="shared" si="382"/>
        <v>9.754357446420947E-4</v>
      </c>
      <c r="AO142" s="22">
        <f t="shared" ref="AO142:AZ142" si="383">(AO63/AO60)-1</f>
        <v>3.4250251331604531E-3</v>
      </c>
      <c r="AP142" s="22">
        <f t="shared" si="383"/>
        <v>7.5464492969818942E-3</v>
      </c>
      <c r="AQ142" s="22">
        <f t="shared" si="383"/>
        <v>1.7395832860679361E-2</v>
      </c>
      <c r="AR142" s="22">
        <f t="shared" si="383"/>
        <v>3.466488770045606E-2</v>
      </c>
      <c r="AS142" s="22">
        <f t="shared" si="383"/>
        <v>0.12665126214265077</v>
      </c>
      <c r="AT142" s="22">
        <f t="shared" si="383"/>
        <v>8.384408726203163E-2</v>
      </c>
      <c r="AU142" s="22">
        <f t="shared" si="383"/>
        <v>1.9799061867208367E-2</v>
      </c>
      <c r="AV142" s="22">
        <f t="shared" si="383"/>
        <v>1.542554616946834E-2</v>
      </c>
      <c r="AW142" s="22">
        <f t="shared" si="383"/>
        <v>1.7957860105731527E-2</v>
      </c>
      <c r="AX142" s="22">
        <f t="shared" si="383"/>
        <v>2.4175594504055598E-2</v>
      </c>
      <c r="AY142" s="22">
        <f t="shared" si="383"/>
        <v>1.03771374357573E-2</v>
      </c>
      <c r="AZ142" s="22">
        <f t="shared" si="383"/>
        <v>7.5104958030249858E-3</v>
      </c>
      <c r="BC142" s="22">
        <f t="shared" ref="BC142:BN142" si="384">(BC63/BC60)-1</f>
        <v>-6.3859944392976598E-3</v>
      </c>
      <c r="BD142" s="22">
        <f t="shared" si="384"/>
        <v>1.1880289151850798E-2</v>
      </c>
      <c r="BE142" s="22">
        <f t="shared" si="384"/>
        <v>5.7900309687011209E-3</v>
      </c>
      <c r="BF142" s="22">
        <f t="shared" si="384"/>
        <v>-3.1318140880435608E-2</v>
      </c>
      <c r="BG142" s="22">
        <f t="shared" si="384"/>
        <v>0.15598969091520121</v>
      </c>
      <c r="BH142" s="22">
        <f t="shared" si="384"/>
        <v>2.6897723579917932E-2</v>
      </c>
      <c r="BI142" s="22">
        <f t="shared" si="384"/>
        <v>8.6631218591410875E-3</v>
      </c>
      <c r="BJ142" s="22">
        <f t="shared" si="384"/>
        <v>3.3682134576722644E-2</v>
      </c>
      <c r="BK142" s="22">
        <f t="shared" si="384"/>
        <v>-2.4582302842192871E-2</v>
      </c>
      <c r="BL142" s="22">
        <f t="shared" si="384"/>
        <v>1.312343270348526E-2</v>
      </c>
      <c r="BM142" s="22">
        <f t="shared" si="384"/>
        <v>3.9202916903294582E-2</v>
      </c>
      <c r="BN142" s="22">
        <f t="shared" si="384"/>
        <v>-2.5095661083711307E-2</v>
      </c>
    </row>
    <row r="143" spans="1:73" x14ac:dyDescent="0.25">
      <c r="A143" s="2">
        <v>39083</v>
      </c>
      <c r="B143" s="22">
        <f t="shared" ref="B143:L143" si="385">(B64/B61)-1</f>
        <v>-0.10527398885099648</v>
      </c>
      <c r="C143" s="22">
        <f t="shared" si="385"/>
        <v>2.6938659682875565E-2</v>
      </c>
      <c r="D143" s="22">
        <f t="shared" si="385"/>
        <v>8.3847068394689028E-3</v>
      </c>
      <c r="E143" s="22">
        <f t="shared" si="385"/>
        <v>0.10948208509028001</v>
      </c>
      <c r="F143" s="22">
        <f t="shared" si="385"/>
        <v>3.956733292986736E-2</v>
      </c>
      <c r="G143" s="22">
        <f t="shared" si="385"/>
        <v>1.6101703130824596E-2</v>
      </c>
      <c r="H143" s="22">
        <f t="shared" si="385"/>
        <v>-2.9216702249080795E-3</v>
      </c>
      <c r="I143" s="22">
        <f t="shared" si="385"/>
        <v>0.20627707489284863</v>
      </c>
      <c r="J143" s="22">
        <f t="shared" si="385"/>
        <v>4.8474849417892818E-2</v>
      </c>
      <c r="K143" s="22">
        <f t="shared" si="385"/>
        <v>8.7345726370831045E-3</v>
      </c>
      <c r="L143" s="22">
        <f t="shared" si="385"/>
        <v>3.9396168089013583E-2</v>
      </c>
      <c r="M143" s="22"/>
      <c r="O143" s="22">
        <f t="shared" ref="O143:Z143" si="386">(O64/O61)-1</f>
        <v>6.5002558206496808E-2</v>
      </c>
      <c r="P143" s="22">
        <f t="shared" si="386"/>
        <v>7.5539994700202895E-2</v>
      </c>
      <c r="Q143" s="22">
        <f t="shared" si="386"/>
        <v>2.6852388304906549E-2</v>
      </c>
      <c r="R143" s="22">
        <f t="shared" si="386"/>
        <v>6.2085686487912906E-2</v>
      </c>
      <c r="S143" s="22">
        <f t="shared" si="386"/>
        <v>4.2554311166569825E-2</v>
      </c>
      <c r="T143" s="22">
        <f t="shared" si="386"/>
        <v>0.11981496372074907</v>
      </c>
      <c r="U143" s="22">
        <f t="shared" si="386"/>
        <v>3.2821800422595748E-2</v>
      </c>
      <c r="V143" s="22">
        <f t="shared" si="386"/>
        <v>8.5381515909416894E-2</v>
      </c>
      <c r="W143" s="22">
        <f t="shared" si="386"/>
        <v>0.17342147914822159</v>
      </c>
      <c r="X143" s="22">
        <f t="shared" si="386"/>
        <v>7.4228296620430179E-2</v>
      </c>
      <c r="Y143" s="22">
        <f t="shared" si="386"/>
        <v>1.7053753180494402E-2</v>
      </c>
      <c r="Z143" s="22">
        <f t="shared" si="386"/>
        <v>5.6215852172160741E-2</v>
      </c>
      <c r="AC143" s="22">
        <f t="shared" ref="AC143:AM143" si="387">(AC64/AC61)-1</f>
        <v>-4.942944643469338E-3</v>
      </c>
      <c r="AD143" s="22">
        <f t="shared" si="387"/>
        <v>2.4923978398178281E-2</v>
      </c>
      <c r="AE143" s="22">
        <f t="shared" si="387"/>
        <v>3.9109474997197635E-2</v>
      </c>
      <c r="AF143" s="22">
        <f t="shared" si="387"/>
        <v>0.1847921062359843</v>
      </c>
      <c r="AG143" s="22">
        <f t="shared" si="387"/>
        <v>7.0682179128416456E-2</v>
      </c>
      <c r="AH143" s="22">
        <f t="shared" si="387"/>
        <v>3.2688505136898582E-2</v>
      </c>
      <c r="AI143" s="22">
        <f t="shared" si="387"/>
        <v>3.0926278601096868E-2</v>
      </c>
      <c r="AJ143" s="22">
        <f t="shared" si="387"/>
        <v>1.9150912558350885E-2</v>
      </c>
      <c r="AK143" s="22">
        <f t="shared" si="387"/>
        <v>3.6535271787969004E-2</v>
      </c>
      <c r="AL143" s="22">
        <f t="shared" si="387"/>
        <v>-1.2720403401203173E-2</v>
      </c>
      <c r="AM143" s="22">
        <f t="shared" si="387"/>
        <v>4.9890299930090087E-2</v>
      </c>
      <c r="AO143" s="22">
        <f t="shared" ref="AO143:AZ143" si="388">(AO64/AO61)-1</f>
        <v>6.2135642860438045E-2</v>
      </c>
      <c r="AP143" s="22">
        <f t="shared" si="388"/>
        <v>-8.3647554876350227E-2</v>
      </c>
      <c r="AQ143" s="22">
        <f t="shared" si="388"/>
        <v>5.4440377757324576E-2</v>
      </c>
      <c r="AR143" s="22">
        <f t="shared" si="388"/>
        <v>4.7118539528088865E-2</v>
      </c>
      <c r="AS143" s="22">
        <f t="shared" si="388"/>
        <v>0.11038821321263104</v>
      </c>
      <c r="AT143" s="22">
        <f t="shared" si="388"/>
        <v>0.18286732000550332</v>
      </c>
      <c r="AU143" s="22">
        <f t="shared" si="388"/>
        <v>3.1608390880705439E-2</v>
      </c>
      <c r="AV143" s="22">
        <f t="shared" si="388"/>
        <v>6.4270084714362241E-2</v>
      </c>
      <c r="AW143" s="22">
        <f t="shared" si="388"/>
        <v>0.16887576013572003</v>
      </c>
      <c r="AX143" s="22">
        <f t="shared" si="388"/>
        <v>7.0029717896959776E-2</v>
      </c>
      <c r="AY143" s="22">
        <f t="shared" si="388"/>
        <v>-4.003908497100428E-2</v>
      </c>
      <c r="AZ143" s="22">
        <f t="shared" si="388"/>
        <v>7.5590939173743266E-2</v>
      </c>
      <c r="BC143" s="22">
        <f t="shared" ref="BC143:BN143" si="389">(BC64/BC61)-1</f>
        <v>1.2169891811255162E-2</v>
      </c>
      <c r="BD143" s="22">
        <f t="shared" si="389"/>
        <v>4.2250520676208492E-2</v>
      </c>
      <c r="BE143" s="22">
        <f t="shared" si="389"/>
        <v>2.5553388688172918E-2</v>
      </c>
      <c r="BF143" s="22">
        <f t="shared" si="389"/>
        <v>1.1123788198471596E-2</v>
      </c>
      <c r="BG143" s="22">
        <f t="shared" si="389"/>
        <v>0.11187734893363555</v>
      </c>
      <c r="BH143" s="22">
        <f t="shared" si="389"/>
        <v>0.1148424169170541</v>
      </c>
      <c r="BI143" s="22">
        <f t="shared" si="389"/>
        <v>3.2081752545436659E-2</v>
      </c>
      <c r="BJ143" s="22">
        <f t="shared" si="389"/>
        <v>8.0859144949975592E-2</v>
      </c>
      <c r="BK143" s="22">
        <f t="shared" si="389"/>
        <v>6.2715815305399714E-2</v>
      </c>
      <c r="BL143" s="22">
        <f t="shared" si="389"/>
        <v>5.6802152475782242E-2</v>
      </c>
      <c r="BM143" s="22">
        <f t="shared" si="389"/>
        <v>3.9935422416115252E-2</v>
      </c>
      <c r="BN143" s="22">
        <f t="shared" si="389"/>
        <v>1.6219016773637351E-2</v>
      </c>
    </row>
    <row r="144" spans="1:73" x14ac:dyDescent="0.25">
      <c r="A144" s="2">
        <v>39114</v>
      </c>
      <c r="B144" s="22">
        <f t="shared" ref="B144:L144" si="390">(B65/B62)-1</f>
        <v>-8.501173907571602E-2</v>
      </c>
      <c r="C144" s="22">
        <f t="shared" si="390"/>
        <v>3.758146448140498E-2</v>
      </c>
      <c r="D144" s="22">
        <f t="shared" si="390"/>
        <v>5.8233500088002099E-2</v>
      </c>
      <c r="E144" s="22">
        <f t="shared" si="390"/>
        <v>0.12272456808043808</v>
      </c>
      <c r="F144" s="22">
        <f t="shared" si="390"/>
        <v>3.0707096921529287E-2</v>
      </c>
      <c r="G144" s="22">
        <f t="shared" si="390"/>
        <v>-9.31116299915552E-2</v>
      </c>
      <c r="H144" s="22">
        <f t="shared" si="390"/>
        <v>3.4321783466697786E-2</v>
      </c>
      <c r="I144" s="22">
        <f t="shared" si="390"/>
        <v>0.18350365596038509</v>
      </c>
      <c r="J144" s="22">
        <f t="shared" si="390"/>
        <v>4.4661984682952349E-2</v>
      </c>
      <c r="K144" s="22">
        <f t="shared" si="390"/>
        <v>1.5722371068788377E-2</v>
      </c>
      <c r="L144" s="22">
        <f t="shared" si="390"/>
        <v>2.8491657207188048E-2</v>
      </c>
      <c r="M144" s="22"/>
      <c r="O144" s="22">
        <f t="shared" ref="O144:Z144" si="391">(O65/O62)-1</f>
        <v>0.12066862757098651</v>
      </c>
      <c r="P144" s="22">
        <f t="shared" si="391"/>
        <v>8.2475942737803454E-2</v>
      </c>
      <c r="Q144" s="22">
        <f t="shared" si="391"/>
        <v>3.7169491770341345E-2</v>
      </c>
      <c r="R144" s="22">
        <f t="shared" si="391"/>
        <v>6.3029045260095007E-2</v>
      </c>
      <c r="S144" s="22">
        <f t="shared" si="391"/>
        <v>0.17233394695574256</v>
      </c>
      <c r="T144" s="22">
        <f t="shared" si="391"/>
        <v>0.10991002377107528</v>
      </c>
      <c r="U144" s="22">
        <f t="shared" si="391"/>
        <v>3.0593148033802198E-2</v>
      </c>
      <c r="V144" s="22">
        <f t="shared" si="391"/>
        <v>8.0042880456546506E-2</v>
      </c>
      <c r="W144" s="22">
        <f t="shared" si="391"/>
        <v>0.12629742176448011</v>
      </c>
      <c r="X144" s="22">
        <f t="shared" si="391"/>
        <v>7.4757651423246196E-2</v>
      </c>
      <c r="Y144" s="22">
        <f t="shared" si="391"/>
        <v>1.596778619969208E-2</v>
      </c>
      <c r="Z144" s="22">
        <f t="shared" si="391"/>
        <v>5.786587529852949E-2</v>
      </c>
      <c r="AC144" s="22">
        <f t="shared" ref="AC144:AM144" si="392">(AC65/AC62)-1</f>
        <v>-6.1037620289502437E-3</v>
      </c>
      <c r="AD144" s="22">
        <f t="shared" si="392"/>
        <v>4.8246995638058898E-2</v>
      </c>
      <c r="AE144" s="22">
        <f t="shared" si="392"/>
        <v>6.0616746928872089E-2</v>
      </c>
      <c r="AF144" s="22">
        <f t="shared" si="392"/>
        <v>9.0489841539225457E-2</v>
      </c>
      <c r="AG144" s="22">
        <f t="shared" si="392"/>
        <v>0.10721107515651651</v>
      </c>
      <c r="AH144" s="22">
        <f t="shared" si="392"/>
        <v>2.8362301496437592E-2</v>
      </c>
      <c r="AI144" s="22">
        <f t="shared" si="392"/>
        <v>4.1693264440914479E-2</v>
      </c>
      <c r="AJ144" s="22">
        <f t="shared" si="392"/>
        <v>3.2385018996394344E-2</v>
      </c>
      <c r="AK144" s="22">
        <f t="shared" si="392"/>
        <v>4.9341606819971018E-2</v>
      </c>
      <c r="AL144" s="22">
        <f t="shared" si="392"/>
        <v>-2.1990549791149006E-2</v>
      </c>
      <c r="AM144" s="22">
        <f t="shared" si="392"/>
        <v>7.2936060685188098E-2</v>
      </c>
      <c r="AO144" s="22">
        <f t="shared" ref="AO144:AZ144" si="393">(AO65/AO62)-1</f>
        <v>2.9316613078353981E-2</v>
      </c>
      <c r="AP144" s="22">
        <f t="shared" si="393"/>
        <v>-8.6202956657169483E-2</v>
      </c>
      <c r="AQ144" s="22">
        <f t="shared" si="393"/>
        <v>6.5440983657357288E-2</v>
      </c>
      <c r="AR144" s="22">
        <f t="shared" si="393"/>
        <v>3.0149597951032669E-2</v>
      </c>
      <c r="AS144" s="22">
        <f t="shared" si="393"/>
        <v>-3.7332983846511514E-2</v>
      </c>
      <c r="AT144" s="22">
        <f t="shared" si="393"/>
        <v>0.19712876217949837</v>
      </c>
      <c r="AU144" s="22">
        <f t="shared" si="393"/>
        <v>7.1584264971217504E-2</v>
      </c>
      <c r="AV144" s="22">
        <f t="shared" si="393"/>
        <v>4.8817347503585573E-2</v>
      </c>
      <c r="AW144" s="22">
        <f t="shared" si="393"/>
        <v>0.12161952064813031</v>
      </c>
      <c r="AX144" s="22">
        <f t="shared" si="393"/>
        <v>6.4440470562669772E-2</v>
      </c>
      <c r="AY144" s="22">
        <f t="shared" si="393"/>
        <v>-3.994962117988432E-2</v>
      </c>
      <c r="AZ144" s="22">
        <f t="shared" si="393"/>
        <v>7.4508788940838455E-2</v>
      </c>
      <c r="BC144" s="22">
        <f t="shared" ref="BC144:BN144" si="394">(BC65/BC62)-1</f>
        <v>-2.1795480724036143E-2</v>
      </c>
      <c r="BD144" s="22">
        <f t="shared" si="394"/>
        <v>4.356398186071786E-2</v>
      </c>
      <c r="BE144" s="22">
        <f t="shared" si="394"/>
        <v>3.561445048185008E-2</v>
      </c>
      <c r="BF144" s="22">
        <f t="shared" si="394"/>
        <v>1.6188085107885275E-2</v>
      </c>
      <c r="BG144" s="22">
        <f t="shared" si="394"/>
        <v>2.7007283921205438E-3</v>
      </c>
      <c r="BH144" s="22">
        <f t="shared" si="394"/>
        <v>0.1215589830899837</v>
      </c>
      <c r="BI144" s="22">
        <f t="shared" si="394"/>
        <v>3.2300530819394435E-2</v>
      </c>
      <c r="BJ144" s="22">
        <f t="shared" si="394"/>
        <v>8.1659229240989895E-2</v>
      </c>
      <c r="BK144" s="22">
        <f t="shared" si="394"/>
        <v>6.8840610527903578E-2</v>
      </c>
      <c r="BL144" s="22">
        <f t="shared" si="394"/>
        <v>5.7870144057669215E-2</v>
      </c>
      <c r="BM144" s="22">
        <f t="shared" si="394"/>
        <v>4.4531511783115318E-2</v>
      </c>
      <c r="BN144" s="22">
        <f t="shared" si="394"/>
        <v>1.2769966366819929E-2</v>
      </c>
    </row>
    <row r="145" spans="1:66" x14ac:dyDescent="0.25">
      <c r="A145" s="2">
        <v>39142</v>
      </c>
      <c r="B145" s="22">
        <f t="shared" ref="B145:L145" si="395">(B66/B63)-1</f>
        <v>-1.5014623928683357E-2</v>
      </c>
      <c r="C145" s="22">
        <f t="shared" si="395"/>
        <v>3.8956296210355568E-2</v>
      </c>
      <c r="D145" s="22">
        <f t="shared" si="395"/>
        <v>7.2243267498105945E-2</v>
      </c>
      <c r="E145" s="22">
        <f t="shared" si="395"/>
        <v>8.1415588591911003E-2</v>
      </c>
      <c r="F145" s="22">
        <f t="shared" si="395"/>
        <v>3.1782053311427472E-2</v>
      </c>
      <c r="G145" s="22">
        <f t="shared" si="395"/>
        <v>-9.1026812793869927E-2</v>
      </c>
      <c r="H145" s="22">
        <f t="shared" si="395"/>
        <v>2.447775256172946E-2</v>
      </c>
      <c r="I145" s="22">
        <f t="shared" si="395"/>
        <v>0.19011860364422906</v>
      </c>
      <c r="J145" s="22">
        <f t="shared" si="395"/>
        <v>4.1972625835214883E-2</v>
      </c>
      <c r="K145" s="22">
        <f t="shared" si="395"/>
        <v>-1.2140618795251856E-2</v>
      </c>
      <c r="L145" s="22">
        <f t="shared" si="395"/>
        <v>5.4778286930345033E-2</v>
      </c>
      <c r="M145" s="22"/>
      <c r="O145" s="22">
        <f t="shared" ref="O145:Z145" si="396">(O66/O63)-1</f>
        <v>7.9136218861653562E-2</v>
      </c>
      <c r="P145" s="22">
        <f t="shared" si="396"/>
        <v>5.0852299852365945E-2</v>
      </c>
      <c r="Q145" s="22">
        <f t="shared" si="396"/>
        <v>3.8640528462105195E-2</v>
      </c>
      <c r="R145" s="22">
        <f t="shared" si="396"/>
        <v>5.0006834130090549E-2</v>
      </c>
      <c r="S145" s="22">
        <f t="shared" si="396"/>
        <v>0.2250888710326957</v>
      </c>
      <c r="T145" s="22">
        <f t="shared" si="396"/>
        <v>8.5288434458918205E-2</v>
      </c>
      <c r="U145" s="22">
        <f t="shared" si="396"/>
        <v>2.4916442330420674E-2</v>
      </c>
      <c r="V145" s="22">
        <f t="shared" si="396"/>
        <v>6.3394919203440869E-2</v>
      </c>
      <c r="W145" s="22">
        <f t="shared" si="396"/>
        <v>8.3803700691674088E-2</v>
      </c>
      <c r="X145" s="22">
        <f t="shared" si="396"/>
        <v>6.1440969891907393E-2</v>
      </c>
      <c r="Y145" s="22">
        <f t="shared" si="396"/>
        <v>-9.0672430647832369E-3</v>
      </c>
      <c r="Z145" s="22">
        <f t="shared" si="396"/>
        <v>7.1153377929255468E-2</v>
      </c>
      <c r="AC145" s="22">
        <f t="shared" ref="AC145:AM145" si="397">(AC66/AC63)-1</f>
        <v>2.1720476655522569E-2</v>
      </c>
      <c r="AD145" s="22">
        <f t="shared" si="397"/>
        <v>3.2843748385239513E-2</v>
      </c>
      <c r="AE145" s="22">
        <f t="shared" si="397"/>
        <v>7.4224661768095945E-2</v>
      </c>
      <c r="AF145" s="22">
        <f t="shared" si="397"/>
        <v>-5.5439411987298071E-3</v>
      </c>
      <c r="AG145" s="22">
        <f t="shared" si="397"/>
        <v>0.10646984514852487</v>
      </c>
      <c r="AH145" s="22">
        <f t="shared" si="397"/>
        <v>2.7838478222469654E-2</v>
      </c>
      <c r="AI145" s="22">
        <f t="shared" si="397"/>
        <v>2.9340716166614822E-2</v>
      </c>
      <c r="AJ145" s="22">
        <f t="shared" si="397"/>
        <v>5.0293710454282436E-2</v>
      </c>
      <c r="AK145" s="22">
        <f t="shared" si="397"/>
        <v>4.4481125879328287E-2</v>
      </c>
      <c r="AL145" s="22">
        <f t="shared" si="397"/>
        <v>-4.8009051074709208E-2</v>
      </c>
      <c r="AM145" s="22">
        <f t="shared" si="397"/>
        <v>9.7154470910096657E-2</v>
      </c>
      <c r="AO145" s="22">
        <f t="shared" ref="AO145:AZ145" si="398">(AO66/AO63)-1</f>
        <v>4.5152013541092773E-2</v>
      </c>
      <c r="AP145" s="22">
        <f t="shared" si="398"/>
        <v>-6.8109613294607185E-2</v>
      </c>
      <c r="AQ145" s="22">
        <f t="shared" si="398"/>
        <v>3.8780472959927925E-2</v>
      </c>
      <c r="AR145" s="22">
        <f t="shared" si="398"/>
        <v>2.4444777957757235E-2</v>
      </c>
      <c r="AS145" s="22">
        <f t="shared" si="398"/>
        <v>2.3442967796772018E-2</v>
      </c>
      <c r="AT145" s="22">
        <f t="shared" si="398"/>
        <v>0.15733174196900501</v>
      </c>
      <c r="AU145" s="22">
        <f t="shared" si="398"/>
        <v>6.2469469789255383E-2</v>
      </c>
      <c r="AV145" s="22">
        <f t="shared" si="398"/>
        <v>5.9177101288107936E-2</v>
      </c>
      <c r="AW145" s="22">
        <f t="shared" si="398"/>
        <v>9.4844611506619936E-2</v>
      </c>
      <c r="AX145" s="22">
        <f t="shared" si="398"/>
        <v>5.6369761100387272E-2</v>
      </c>
      <c r="AY145" s="22">
        <f t="shared" si="398"/>
        <v>-4.3347521830554681E-2</v>
      </c>
      <c r="AZ145" s="22">
        <f t="shared" si="398"/>
        <v>7.03690115206832E-2</v>
      </c>
      <c r="BC145" s="22">
        <f t="shared" ref="BC145:BN145" si="399">(BC66/BC63)-1</f>
        <v>4.0353561995707388E-3</v>
      </c>
      <c r="BD145" s="22">
        <f t="shared" si="399"/>
        <v>3.3041200270555793E-2</v>
      </c>
      <c r="BE145" s="22">
        <f t="shared" si="399"/>
        <v>3.315631247668871E-2</v>
      </c>
      <c r="BF145" s="22">
        <f t="shared" si="399"/>
        <v>2.2090024603796277E-2</v>
      </c>
      <c r="BG145" s="22">
        <f t="shared" si="399"/>
        <v>-5.5460497726871782E-2</v>
      </c>
      <c r="BH145" s="22">
        <f t="shared" si="399"/>
        <v>9.5717850106831648E-2</v>
      </c>
      <c r="BI145" s="22">
        <f t="shared" si="399"/>
        <v>2.5824058259493299E-2</v>
      </c>
      <c r="BJ145" s="22">
        <f t="shared" si="399"/>
        <v>7.4060072099338958E-2</v>
      </c>
      <c r="BK145" s="22">
        <f t="shared" si="399"/>
        <v>5.6053714434827651E-2</v>
      </c>
      <c r="BL145" s="22">
        <f t="shared" si="399"/>
        <v>4.9074099294081019E-2</v>
      </c>
      <c r="BM145" s="22">
        <f t="shared" si="399"/>
        <v>2.3003787241087315E-2</v>
      </c>
      <c r="BN145" s="22">
        <f t="shared" si="399"/>
        <v>2.5484081660442248E-2</v>
      </c>
    </row>
    <row r="146" spans="1:66" x14ac:dyDescent="0.25">
      <c r="A146" s="2">
        <v>39173</v>
      </c>
      <c r="B146" s="22">
        <f t="shared" ref="B146:L146" si="400">(B67/B64)-1</f>
        <v>-1.670502956480524E-3</v>
      </c>
      <c r="C146" s="22">
        <f t="shared" si="400"/>
        <v>1.8684071531494872E-2</v>
      </c>
      <c r="D146" s="22">
        <f t="shared" si="400"/>
        <v>5.335795059870363E-2</v>
      </c>
      <c r="E146" s="22">
        <f t="shared" si="400"/>
        <v>2.3532145182874054E-3</v>
      </c>
      <c r="F146" s="22">
        <f t="shared" si="400"/>
        <v>7.9098092104135098E-4</v>
      </c>
      <c r="G146" s="22">
        <f t="shared" si="400"/>
        <v>-6.7945835465343163E-2</v>
      </c>
      <c r="H146" s="22">
        <f t="shared" si="400"/>
        <v>-1.8493565445365623E-2</v>
      </c>
      <c r="I146" s="22">
        <f t="shared" si="400"/>
        <v>3.2615218681184555E-2</v>
      </c>
      <c r="J146" s="22">
        <f t="shared" si="400"/>
        <v>-5.3020554045835055E-4</v>
      </c>
      <c r="K146" s="22">
        <f t="shared" si="400"/>
        <v>7.0634703979191027E-3</v>
      </c>
      <c r="L146" s="22">
        <f t="shared" si="400"/>
        <v>-7.5404144441628684E-3</v>
      </c>
      <c r="M146" s="22"/>
      <c r="O146" s="22">
        <f t="shared" ref="O146:Z146" si="401">(O67/O64)-1</f>
        <v>-2.1086300649838963E-2</v>
      </c>
      <c r="P146" s="22">
        <f t="shared" si="401"/>
        <v>3.3670709179922875E-2</v>
      </c>
      <c r="Q146" s="22">
        <f t="shared" si="401"/>
        <v>1.3459849737939233E-2</v>
      </c>
      <c r="R146" s="22">
        <f t="shared" si="401"/>
        <v>1.1813941945316708E-2</v>
      </c>
      <c r="S146" s="22">
        <f t="shared" si="401"/>
        <v>0.20259658571453953</v>
      </c>
      <c r="T146" s="22">
        <f t="shared" si="401"/>
        <v>1.9272382207300431E-3</v>
      </c>
      <c r="U146" s="22">
        <f t="shared" si="401"/>
        <v>1.242980984389952E-2</v>
      </c>
      <c r="V146" s="22">
        <f t="shared" si="401"/>
        <v>6.4175883720272164E-3</v>
      </c>
      <c r="W146" s="22">
        <f t="shared" si="401"/>
        <v>-1.576737634797476E-2</v>
      </c>
      <c r="X146" s="22">
        <f t="shared" si="401"/>
        <v>1.0885681659564606E-2</v>
      </c>
      <c r="Y146" s="22">
        <f t="shared" si="401"/>
        <v>-1.5914030558717873E-2</v>
      </c>
      <c r="Z146" s="22">
        <f t="shared" si="401"/>
        <v>2.7233100613656802E-2</v>
      </c>
      <c r="AC146" s="22">
        <f t="shared" ref="AC146:AM146" si="402">(AC67/AC64)-1</f>
        <v>-2.6075681940340711E-4</v>
      </c>
      <c r="AD146" s="22">
        <f t="shared" si="402"/>
        <v>2.1488268434979974E-2</v>
      </c>
      <c r="AE146" s="22">
        <f t="shared" si="402"/>
        <v>8.6763255473570888E-2</v>
      </c>
      <c r="AF146" s="22">
        <f t="shared" si="402"/>
        <v>-0.17262810168935872</v>
      </c>
      <c r="AG146" s="22">
        <f t="shared" si="402"/>
        <v>4.1205992655341639E-2</v>
      </c>
      <c r="AH146" s="22">
        <f t="shared" si="402"/>
        <v>8.5015219606376924E-3</v>
      </c>
      <c r="AI146" s="22">
        <f t="shared" si="402"/>
        <v>2.1112833373158502E-2</v>
      </c>
      <c r="AJ146" s="22">
        <f t="shared" si="402"/>
        <v>3.2240541152235513E-2</v>
      </c>
      <c r="AK146" s="22">
        <f t="shared" si="402"/>
        <v>2.5742038183944826E-2</v>
      </c>
      <c r="AL146" s="22">
        <f t="shared" si="402"/>
        <v>-1.8840924903112732E-2</v>
      </c>
      <c r="AM146" s="22">
        <f t="shared" si="402"/>
        <v>4.5439077330712507E-2</v>
      </c>
      <c r="AO146" s="22">
        <f t="shared" ref="AO146:AZ146" si="403">(AO67/AO64)-1</f>
        <v>-2.1378445786074174E-2</v>
      </c>
      <c r="AP146" s="22">
        <f t="shared" si="403"/>
        <v>3.7865356633549396E-2</v>
      </c>
      <c r="AQ146" s="22">
        <f t="shared" si="403"/>
        <v>2.2322888061021562E-3</v>
      </c>
      <c r="AR146" s="22">
        <f t="shared" si="403"/>
        <v>-1.2242219859356918E-2</v>
      </c>
      <c r="AS146" s="22">
        <f t="shared" si="403"/>
        <v>5.4081420204376229E-2</v>
      </c>
      <c r="AT146" s="22">
        <f t="shared" si="403"/>
        <v>4.5197431136043908E-2</v>
      </c>
      <c r="AU146" s="22">
        <f t="shared" si="403"/>
        <v>3.8049912732322833E-2</v>
      </c>
      <c r="AV146" s="22">
        <f t="shared" si="403"/>
        <v>3.671811538873393E-2</v>
      </c>
      <c r="AW146" s="22">
        <f t="shared" si="403"/>
        <v>-2.190921081232533E-3</v>
      </c>
      <c r="AX146" s="22">
        <f t="shared" si="403"/>
        <v>2.245826232004533E-2</v>
      </c>
      <c r="AY146" s="22">
        <f t="shared" si="403"/>
        <v>-4.8389488213289589E-3</v>
      </c>
      <c r="AZ146" s="22">
        <f t="shared" si="403"/>
        <v>2.7429943232849974E-2</v>
      </c>
      <c r="BC146" s="22">
        <f t="shared" ref="BC146:BN146" si="404">(BC67/BC64)-1</f>
        <v>-2.1269007978821808E-2</v>
      </c>
      <c r="BD146" s="22">
        <f t="shared" si="404"/>
        <v>4.0510516366163429E-2</v>
      </c>
      <c r="BE146" s="22">
        <f t="shared" si="404"/>
        <v>1.077533567862643E-2</v>
      </c>
      <c r="BF146" s="22">
        <f t="shared" si="404"/>
        <v>1.3985630129620397E-2</v>
      </c>
      <c r="BG146" s="22">
        <f t="shared" si="404"/>
        <v>1.1488980105186952E-2</v>
      </c>
      <c r="BH146" s="22">
        <f t="shared" si="404"/>
        <v>3.7381829062228533E-3</v>
      </c>
      <c r="BI146" s="22">
        <f t="shared" si="404"/>
        <v>9.6139023912973354E-3</v>
      </c>
      <c r="BJ146" s="22">
        <f t="shared" si="404"/>
        <v>2.8470343316424396E-2</v>
      </c>
      <c r="BK146" s="22">
        <f t="shared" si="404"/>
        <v>8.2369518487542814E-2</v>
      </c>
      <c r="BL146" s="22">
        <f t="shared" si="404"/>
        <v>2.1288450196593312E-2</v>
      </c>
      <c r="BM146" s="22">
        <f t="shared" si="404"/>
        <v>2.0452763730520962E-2</v>
      </c>
      <c r="BN146" s="22">
        <f t="shared" si="404"/>
        <v>8.1893694228174496E-4</v>
      </c>
    </row>
    <row r="147" spans="1:66" x14ac:dyDescent="0.25">
      <c r="A147" s="2">
        <v>39203</v>
      </c>
      <c r="B147" s="22">
        <f t="shared" ref="B147:L147" si="405">(B68/B65)-1</f>
        <v>-5.9398418525631325E-3</v>
      </c>
      <c r="C147" s="22">
        <f t="shared" si="405"/>
        <v>-4.2223620274896012E-3</v>
      </c>
      <c r="D147" s="22">
        <f t="shared" si="405"/>
        <v>4.5348513088147691E-2</v>
      </c>
      <c r="E147" s="22">
        <f t="shared" si="405"/>
        <v>-3.7820408655557802E-3</v>
      </c>
      <c r="F147" s="22">
        <f t="shared" si="405"/>
        <v>-4.5270288764760469E-3</v>
      </c>
      <c r="G147" s="22">
        <f t="shared" si="405"/>
        <v>1.0625408255578117E-2</v>
      </c>
      <c r="H147" s="22">
        <f t="shared" si="405"/>
        <v>-1.1421729035267281E-2</v>
      </c>
      <c r="I147" s="22">
        <f t="shared" si="405"/>
        <v>-6.7628840417475189E-3</v>
      </c>
      <c r="J147" s="22">
        <f t="shared" si="405"/>
        <v>-3.9379115916435836E-3</v>
      </c>
      <c r="K147" s="22">
        <f t="shared" si="405"/>
        <v>-1.1608315451876461E-3</v>
      </c>
      <c r="L147" s="22">
        <f t="shared" si="405"/>
        <v>-2.7803075151249246E-3</v>
      </c>
      <c r="M147" s="22"/>
      <c r="O147" s="22">
        <f t="shared" ref="O147:Z147" si="406">(O68/O65)-1</f>
        <v>-5.2211314158013833E-3</v>
      </c>
      <c r="P147" s="22">
        <f t="shared" si="406"/>
        <v>-4.8679801586446581E-2</v>
      </c>
      <c r="Q147" s="22">
        <f t="shared" si="406"/>
        <v>-6.3194313634110655E-3</v>
      </c>
      <c r="R147" s="22">
        <f t="shared" si="406"/>
        <v>2.7953366474009478E-3</v>
      </c>
      <c r="S147" s="22">
        <f t="shared" si="406"/>
        <v>0.14473546901807643</v>
      </c>
      <c r="T147" s="22">
        <f t="shared" si="406"/>
        <v>2.2382938775836303E-2</v>
      </c>
      <c r="U147" s="22">
        <f t="shared" si="406"/>
        <v>2.0317344563332895E-2</v>
      </c>
      <c r="V147" s="22">
        <f t="shared" si="406"/>
        <v>8.6282903482870488E-3</v>
      </c>
      <c r="W147" s="22">
        <f t="shared" si="406"/>
        <v>-5.8159530326394426E-2</v>
      </c>
      <c r="X147" s="22">
        <f t="shared" si="406"/>
        <v>5.8673718686552689E-3</v>
      </c>
      <c r="Y147" s="22">
        <f t="shared" si="406"/>
        <v>-4.6424661980838389E-3</v>
      </c>
      <c r="Z147" s="22">
        <f t="shared" si="406"/>
        <v>1.0558857204400862E-2</v>
      </c>
      <c r="AC147" s="22">
        <f t="shared" ref="AC147:AM147" si="407">(AC68/AC65)-1</f>
        <v>5.7229538509700806E-2</v>
      </c>
      <c r="AD147" s="22">
        <f t="shared" si="407"/>
        <v>-1.9532958383146282E-2</v>
      </c>
      <c r="AE147" s="22">
        <f t="shared" si="407"/>
        <v>9.1766933612896784E-2</v>
      </c>
      <c r="AF147" s="22">
        <f t="shared" si="407"/>
        <v>-0.13120387799515476</v>
      </c>
      <c r="AG147" s="22">
        <f t="shared" si="407"/>
        <v>3.0350405070302733E-2</v>
      </c>
      <c r="AH147" s="22">
        <f t="shared" si="407"/>
        <v>1.9577212598544724E-2</v>
      </c>
      <c r="AI147" s="22">
        <f t="shared" si="407"/>
        <v>8.0916121321941148E-3</v>
      </c>
      <c r="AJ147" s="22">
        <f t="shared" si="407"/>
        <v>3.0304281397567134E-2</v>
      </c>
      <c r="AK147" s="22">
        <f t="shared" si="407"/>
        <v>1.1990861432889188E-2</v>
      </c>
      <c r="AL147" s="22">
        <f t="shared" si="407"/>
        <v>-4.1214422263530226E-3</v>
      </c>
      <c r="AM147" s="22">
        <f t="shared" si="407"/>
        <v>1.6178984408763641E-2</v>
      </c>
      <c r="AO147" s="22">
        <f t="shared" ref="AO147:AZ147" si="408">(AO68/AO65)-1</f>
        <v>7.3181237910129093E-2</v>
      </c>
      <c r="AP147" s="22">
        <f t="shared" si="408"/>
        <v>2.5175981922419099E-2</v>
      </c>
      <c r="AQ147" s="22">
        <f t="shared" si="408"/>
        <v>-1.2436785877243173E-2</v>
      </c>
      <c r="AR147" s="22">
        <f t="shared" si="408"/>
        <v>-4.7363975122614033E-3</v>
      </c>
      <c r="AS147" s="22">
        <f t="shared" si="408"/>
        <v>6.5712517486544941E-2</v>
      </c>
      <c r="AT147" s="22">
        <f t="shared" si="408"/>
        <v>8.3079253236737483E-3</v>
      </c>
      <c r="AU147" s="22">
        <f t="shared" si="408"/>
        <v>1.7066399399577659E-2</v>
      </c>
      <c r="AV147" s="22">
        <f t="shared" si="408"/>
        <v>3.9756134018339662E-2</v>
      </c>
      <c r="AW147" s="22">
        <f t="shared" si="408"/>
        <v>-6.4113331801602169E-2</v>
      </c>
      <c r="AX147" s="22">
        <f t="shared" si="408"/>
        <v>4.8094595114516192E-3</v>
      </c>
      <c r="AY147" s="22">
        <f t="shared" si="408"/>
        <v>-2.980289515162271E-3</v>
      </c>
      <c r="AZ147" s="22">
        <f t="shared" si="408"/>
        <v>7.8130341303139783E-3</v>
      </c>
      <c r="BC147" s="22">
        <f t="shared" ref="BC147:BN147" si="409">(BC68/BC65)-1</f>
        <v>4.9455415137592329E-2</v>
      </c>
      <c r="BD147" s="22">
        <f t="shared" si="409"/>
        <v>-7.2783022581700552E-3</v>
      </c>
      <c r="BE147" s="22">
        <f t="shared" si="409"/>
        <v>-9.0537297303667774E-3</v>
      </c>
      <c r="BF147" s="22">
        <f t="shared" si="409"/>
        <v>7.6724193794490692E-3</v>
      </c>
      <c r="BG147" s="22">
        <f t="shared" si="409"/>
        <v>3.9263906677555527E-2</v>
      </c>
      <c r="BH147" s="22">
        <f t="shared" si="409"/>
        <v>1.2694112050266604E-3</v>
      </c>
      <c r="BI147" s="22">
        <f t="shared" si="409"/>
        <v>1.8610184708472088E-2</v>
      </c>
      <c r="BJ147" s="22">
        <f t="shared" si="409"/>
        <v>3.9130679987422479E-2</v>
      </c>
      <c r="BK147" s="22">
        <f t="shared" si="409"/>
        <v>1.9514678034828092E-2</v>
      </c>
      <c r="BL147" s="22">
        <f t="shared" si="409"/>
        <v>1.4269648225687215E-2</v>
      </c>
      <c r="BM147" s="22">
        <f t="shared" si="409"/>
        <v>3.187795119611514E-2</v>
      </c>
      <c r="BN147" s="22">
        <f t="shared" si="409"/>
        <v>-1.706432718134665E-2</v>
      </c>
    </row>
    <row r="148" spans="1:66" x14ac:dyDescent="0.25">
      <c r="A148" s="2">
        <v>39234</v>
      </c>
      <c r="B148" s="22">
        <f t="shared" ref="B148:L148" si="410">(B69/B66)-1</f>
        <v>-4.985753973551843E-2</v>
      </c>
      <c r="C148" s="22">
        <f t="shared" si="410"/>
        <v>-1.4561158994423895E-3</v>
      </c>
      <c r="D148" s="22">
        <f t="shared" si="410"/>
        <v>3.1651968880628267E-3</v>
      </c>
      <c r="E148" s="22">
        <f t="shared" si="410"/>
        <v>1.0670592404478096E-2</v>
      </c>
      <c r="F148" s="22">
        <f t="shared" si="410"/>
        <v>-9.2250011340666571E-4</v>
      </c>
      <c r="G148" s="22">
        <f t="shared" si="410"/>
        <v>-3.7455374076345027E-3</v>
      </c>
      <c r="H148" s="22">
        <f t="shared" si="410"/>
        <v>1.0619802805720058E-2</v>
      </c>
      <c r="I148" s="22">
        <f t="shared" si="410"/>
        <v>-3.7766352572198403E-2</v>
      </c>
      <c r="J148" s="22">
        <f t="shared" si="410"/>
        <v>-7.1447443389124343E-3</v>
      </c>
      <c r="K148" s="22">
        <f t="shared" si="410"/>
        <v>2.8456877327230012E-2</v>
      </c>
      <c r="L148" s="22">
        <f t="shared" si="410"/>
        <v>-3.4616542949923557E-2</v>
      </c>
      <c r="M148" s="22"/>
      <c r="O148" s="22">
        <f t="shared" ref="O148:Z148" si="411">(O69/O66)-1</f>
        <v>2.107554455627314E-2</v>
      </c>
      <c r="P148" s="22">
        <f t="shared" si="411"/>
        <v>-6.6689102987459448E-2</v>
      </c>
      <c r="Q148" s="22">
        <f t="shared" si="411"/>
        <v>-3.7303808981883346E-3</v>
      </c>
      <c r="R148" s="22">
        <f t="shared" si="411"/>
        <v>8.2942400974119757E-3</v>
      </c>
      <c r="S148" s="22">
        <f t="shared" si="411"/>
        <v>5.4722403700640632E-2</v>
      </c>
      <c r="T148" s="22">
        <f t="shared" si="411"/>
        <v>2.9086865054685163E-2</v>
      </c>
      <c r="U148" s="22">
        <f t="shared" si="411"/>
        <v>1.8014821909392076E-2</v>
      </c>
      <c r="V148" s="22">
        <f t="shared" si="411"/>
        <v>9.5680535862847638E-3</v>
      </c>
      <c r="W148" s="22">
        <f t="shared" si="411"/>
        <v>-2.4958919664703316E-2</v>
      </c>
      <c r="X148" s="22">
        <f t="shared" si="411"/>
        <v>8.9744886837335169E-3</v>
      </c>
      <c r="Y148" s="22">
        <f t="shared" si="411"/>
        <v>2.4700638461381708E-2</v>
      </c>
      <c r="Z148" s="22">
        <f t="shared" si="411"/>
        <v>-1.5347067414012372E-2</v>
      </c>
      <c r="AC148" s="22">
        <f t="shared" ref="AC148:AM148" si="412">(AC69/AC66)-1</f>
        <v>6.7792825310479587E-2</v>
      </c>
      <c r="AD148" s="22">
        <f t="shared" si="412"/>
        <v>-1.2225819416815331E-2</v>
      </c>
      <c r="AE148" s="22">
        <f t="shared" si="412"/>
        <v>0.11408609381358836</v>
      </c>
      <c r="AF148" s="22">
        <f t="shared" si="412"/>
        <v>-6.873002672961781E-2</v>
      </c>
      <c r="AG148" s="22">
        <f t="shared" si="412"/>
        <v>4.4301714944932069E-3</v>
      </c>
      <c r="AH148" s="22">
        <f t="shared" si="412"/>
        <v>1.2588527868345523E-2</v>
      </c>
      <c r="AI148" s="22">
        <f t="shared" si="412"/>
        <v>1.6306480296611081E-2</v>
      </c>
      <c r="AJ148" s="22">
        <f t="shared" si="412"/>
        <v>2.3052162128186504E-2</v>
      </c>
      <c r="AK148" s="22">
        <f t="shared" si="412"/>
        <v>6.5606838566794057E-3</v>
      </c>
      <c r="AL148" s="22">
        <f t="shared" si="412"/>
        <v>3.4428867737464897E-2</v>
      </c>
      <c r="AM148" s="22">
        <f t="shared" si="412"/>
        <v>-2.6940647878224588E-2</v>
      </c>
      <c r="AO148" s="22">
        <f t="shared" ref="AO148:AZ148" si="413">(AO69/AO66)-1</f>
        <v>0.17754637163038689</v>
      </c>
      <c r="AP148" s="22">
        <f t="shared" si="413"/>
        <v>-1.3510729770933594E-2</v>
      </c>
      <c r="AQ148" s="22">
        <f t="shared" si="413"/>
        <v>3.9800162751066903E-3</v>
      </c>
      <c r="AR148" s="22">
        <f t="shared" si="413"/>
        <v>1.5178334318564524E-2</v>
      </c>
      <c r="AS148" s="22">
        <f t="shared" si="413"/>
        <v>0.13010808182572497</v>
      </c>
      <c r="AT148" s="22">
        <f t="shared" si="413"/>
        <v>2.198223874724925E-2</v>
      </c>
      <c r="AU148" s="22">
        <f t="shared" si="413"/>
        <v>-5.3901742965241084E-3</v>
      </c>
      <c r="AV148" s="22">
        <f t="shared" si="413"/>
        <v>2.7604236599986454E-2</v>
      </c>
      <c r="AW148" s="22">
        <f t="shared" si="413"/>
        <v>-4.205310835174203E-2</v>
      </c>
      <c r="AX148" s="22">
        <f t="shared" si="413"/>
        <v>8.1970107355511246E-3</v>
      </c>
      <c r="AY148" s="22">
        <f t="shared" si="413"/>
        <v>1.1556777804898166E-2</v>
      </c>
      <c r="AZ148" s="22">
        <f t="shared" si="413"/>
        <v>-3.3213825887636883E-3</v>
      </c>
      <c r="BC148" s="22">
        <f t="shared" ref="BC148:BN148" si="414">(BC69/BC66)-1</f>
        <v>2.9374894599264456E-2</v>
      </c>
      <c r="BD148" s="22">
        <f t="shared" si="414"/>
        <v>-8.2908572103792544E-3</v>
      </c>
      <c r="BE148" s="22">
        <f t="shared" si="414"/>
        <v>-6.1313215799948528E-3</v>
      </c>
      <c r="BF148" s="22">
        <f t="shared" si="414"/>
        <v>9.9544157011739465E-3</v>
      </c>
      <c r="BG148" s="22">
        <f t="shared" si="414"/>
        <v>8.3010739203082329E-2</v>
      </c>
      <c r="BH148" s="22">
        <f t="shared" si="414"/>
        <v>5.3819904480705283E-3</v>
      </c>
      <c r="BI148" s="22">
        <f t="shared" si="414"/>
        <v>1.295355644778895E-2</v>
      </c>
      <c r="BJ148" s="22">
        <f t="shared" si="414"/>
        <v>4.5035120277431728E-2</v>
      </c>
      <c r="BK148" s="22">
        <f t="shared" si="414"/>
        <v>6.4207270335772115E-2</v>
      </c>
      <c r="BL148" s="22">
        <f t="shared" si="414"/>
        <v>2.1554456630305863E-2</v>
      </c>
      <c r="BM148" s="22">
        <f t="shared" si="414"/>
        <v>4.4972223631539299E-2</v>
      </c>
      <c r="BN148" s="22">
        <f t="shared" si="414"/>
        <v>-2.2409942074680833E-2</v>
      </c>
    </row>
    <row r="149" spans="1:66" x14ac:dyDescent="0.25">
      <c r="A149" s="2">
        <v>39264</v>
      </c>
      <c r="B149" s="22">
        <f t="shared" ref="B149:L149" si="415">(B70/B67)-1</f>
        <v>3.9440923305611664E-2</v>
      </c>
      <c r="C149" s="22">
        <f t="shared" si="415"/>
        <v>-1.0737251522921487E-2</v>
      </c>
      <c r="D149" s="22">
        <f t="shared" si="415"/>
        <v>7.4566644075966249E-3</v>
      </c>
      <c r="E149" s="22">
        <f t="shared" si="415"/>
        <v>-1.7667505836182373E-2</v>
      </c>
      <c r="F149" s="22">
        <f t="shared" si="415"/>
        <v>3.5530780981272159E-3</v>
      </c>
      <c r="G149" s="22">
        <f t="shared" si="415"/>
        <v>-2.7524694036351716E-2</v>
      </c>
      <c r="H149" s="22">
        <f t="shared" si="415"/>
        <v>4.0173724673847833E-2</v>
      </c>
      <c r="I149" s="22">
        <f t="shared" si="415"/>
        <v>-7.1388339959242209E-2</v>
      </c>
      <c r="J149" s="22">
        <f t="shared" si="415"/>
        <v>-1.3155758547666263E-2</v>
      </c>
      <c r="K149" s="22">
        <f t="shared" si="415"/>
        <v>1.081201106212748E-2</v>
      </c>
      <c r="L149" s="22">
        <f t="shared" si="415"/>
        <v>-2.3711401672610877E-2</v>
      </c>
      <c r="M149" s="22"/>
      <c r="O149" s="22">
        <f t="shared" ref="O149:Z149" si="416">(O70/O67)-1</f>
        <v>2.8430519806511123E-2</v>
      </c>
      <c r="P149" s="22">
        <f t="shared" si="416"/>
        <v>-7.4333866723895192E-2</v>
      </c>
      <c r="Q149" s="22">
        <f t="shared" si="416"/>
        <v>-4.570790501587263E-3</v>
      </c>
      <c r="R149" s="22">
        <f t="shared" si="416"/>
        <v>-1.8117691197232499E-3</v>
      </c>
      <c r="S149" s="22">
        <f t="shared" si="416"/>
        <v>4.0414897555278495E-2</v>
      </c>
      <c r="T149" s="22">
        <f t="shared" si="416"/>
        <v>3.9639963832484693E-2</v>
      </c>
      <c r="U149" s="22">
        <f t="shared" si="416"/>
        <v>5.0670905874110606E-3</v>
      </c>
      <c r="V149" s="22">
        <f t="shared" si="416"/>
        <v>1.8574274979583638E-3</v>
      </c>
      <c r="W149" s="22">
        <f t="shared" si="416"/>
        <v>-2.3491276582307097E-2</v>
      </c>
      <c r="X149" s="22">
        <f t="shared" si="416"/>
        <v>4.8405367876103167E-3</v>
      </c>
      <c r="Y149" s="22">
        <f t="shared" si="416"/>
        <v>3.2196313730356474E-2</v>
      </c>
      <c r="Z149" s="22">
        <f t="shared" si="416"/>
        <v>-2.6502494320951642E-2</v>
      </c>
      <c r="AC149" s="22">
        <f t="shared" ref="AC149:AM149" si="417">(AC70/AC67)-1</f>
        <v>9.8138157958740813E-2</v>
      </c>
      <c r="AD149" s="22">
        <f t="shared" si="417"/>
        <v>-2.5980544168922592E-2</v>
      </c>
      <c r="AE149" s="22">
        <f t="shared" si="417"/>
        <v>5.5948212891297588E-2</v>
      </c>
      <c r="AF149" s="22">
        <f t="shared" si="417"/>
        <v>0.10231258698236223</v>
      </c>
      <c r="AG149" s="22">
        <f t="shared" si="417"/>
        <v>3.0911511878821685E-3</v>
      </c>
      <c r="AH149" s="22">
        <f t="shared" si="417"/>
        <v>2.1976262370220212E-3</v>
      </c>
      <c r="AI149" s="22">
        <f t="shared" si="417"/>
        <v>9.9777497805020321E-3</v>
      </c>
      <c r="AJ149" s="22">
        <f t="shared" si="417"/>
        <v>3.3215107029023416E-2</v>
      </c>
      <c r="AK149" s="22">
        <f t="shared" si="417"/>
        <v>1.8086563225452323E-3</v>
      </c>
      <c r="AL149" s="22">
        <f t="shared" si="417"/>
        <v>1.3507245648212818E-2</v>
      </c>
      <c r="AM149" s="22">
        <f t="shared" si="417"/>
        <v>-1.1542679517979715E-2</v>
      </c>
      <c r="AO149" s="22">
        <f t="shared" ref="AO149:AZ149" si="418">(AO70/AO67)-1</f>
        <v>0.24185241514018485</v>
      </c>
      <c r="AP149" s="22">
        <f t="shared" si="418"/>
        <v>-1.6352073171978732E-2</v>
      </c>
      <c r="AQ149" s="22">
        <f t="shared" si="418"/>
        <v>2.3690630180177585E-3</v>
      </c>
      <c r="AR149" s="22">
        <f t="shared" si="418"/>
        <v>2.7049657105477909E-2</v>
      </c>
      <c r="AS149" s="22">
        <f t="shared" si="418"/>
        <v>7.6040795754595214E-2</v>
      </c>
      <c r="AT149" s="22">
        <f t="shared" si="418"/>
        <v>-1.1101291321891082E-4</v>
      </c>
      <c r="AU149" s="22">
        <f t="shared" si="418"/>
        <v>-1.2174055927079763E-2</v>
      </c>
      <c r="AV149" s="22">
        <f t="shared" si="418"/>
        <v>-7.7557330544144598E-3</v>
      </c>
      <c r="AW149" s="22">
        <f t="shared" si="418"/>
        <v>-6.7391136127185947E-2</v>
      </c>
      <c r="AX149" s="22">
        <f t="shared" si="418"/>
        <v>-6.8424483011982895E-3</v>
      </c>
      <c r="AY149" s="22">
        <f t="shared" si="418"/>
        <v>9.9917123067378988E-3</v>
      </c>
      <c r="AZ149" s="22">
        <f t="shared" si="418"/>
        <v>-1.666762251888998E-2</v>
      </c>
      <c r="BC149" s="22">
        <f t="shared" ref="BC149:BN149" si="419">(BC70/BC67)-1</f>
        <v>2.5448429502268333E-2</v>
      </c>
      <c r="BD149" s="22">
        <f t="shared" si="419"/>
        <v>-5.3610278479529483E-2</v>
      </c>
      <c r="BE149" s="22">
        <f t="shared" si="419"/>
        <v>-7.3090627151869425E-3</v>
      </c>
      <c r="BF149" s="22">
        <f t="shared" si="419"/>
        <v>-9.005486564570564E-4</v>
      </c>
      <c r="BG149" s="22">
        <f t="shared" si="419"/>
        <v>-9.2766672804831529E-3</v>
      </c>
      <c r="BH149" s="22">
        <f t="shared" si="419"/>
        <v>1.4180864878779786E-2</v>
      </c>
      <c r="BI149" s="22">
        <f t="shared" si="419"/>
        <v>-1.0823995961851685E-3</v>
      </c>
      <c r="BJ149" s="22">
        <f t="shared" si="419"/>
        <v>9.5004552736677184E-4</v>
      </c>
      <c r="BK149" s="22">
        <f t="shared" si="419"/>
        <v>4.6799866029696657E-2</v>
      </c>
      <c r="BL149" s="22">
        <f t="shared" si="419"/>
        <v>6.254051487360357E-3</v>
      </c>
      <c r="BM149" s="22">
        <f t="shared" si="419"/>
        <v>2.4308964140139944E-2</v>
      </c>
      <c r="BN149" s="22">
        <f t="shared" si="419"/>
        <v>-1.7626432341081633E-2</v>
      </c>
    </row>
    <row r="150" spans="1:66" x14ac:dyDescent="0.25">
      <c r="A150" s="2">
        <v>39295</v>
      </c>
      <c r="B150" s="22">
        <f t="shared" ref="B150:L150" si="420">(B71/B68)-1</f>
        <v>2.3728561827030648E-2</v>
      </c>
      <c r="C150" s="22">
        <f t="shared" si="420"/>
        <v>2.1634476206451314E-3</v>
      </c>
      <c r="D150" s="22">
        <f t="shared" si="420"/>
        <v>1.495336991064744E-2</v>
      </c>
      <c r="E150" s="22">
        <f t="shared" si="420"/>
        <v>-1.6320766065790804E-2</v>
      </c>
      <c r="F150" s="22">
        <f t="shared" si="420"/>
        <v>6.8542627798582334E-3</v>
      </c>
      <c r="G150" s="22">
        <f t="shared" si="420"/>
        <v>-8.6704249400576527E-3</v>
      </c>
      <c r="H150" s="22">
        <f t="shared" si="420"/>
        <v>1.6941376560300148E-2</v>
      </c>
      <c r="I150" s="22">
        <f t="shared" si="420"/>
        <v>-3.4455353528502708E-2</v>
      </c>
      <c r="J150" s="22">
        <f t="shared" si="420"/>
        <v>-3.9026713312779737E-3</v>
      </c>
      <c r="K150" s="22">
        <f t="shared" si="420"/>
        <v>3.6817447655235869E-2</v>
      </c>
      <c r="L150" s="22">
        <f t="shared" si="420"/>
        <v>-3.9274145201358857E-2</v>
      </c>
      <c r="M150" s="22"/>
      <c r="O150" s="22">
        <f t="shared" ref="O150:Z150" si="421">(O71/O68)-1</f>
        <v>-1.0364209465121288E-3</v>
      </c>
      <c r="P150" s="22">
        <f t="shared" si="421"/>
        <v>-1.5619499089078004E-2</v>
      </c>
      <c r="Q150" s="22">
        <f t="shared" si="421"/>
        <v>9.8746822721615946E-3</v>
      </c>
      <c r="R150" s="22">
        <f t="shared" si="421"/>
        <v>-9.4698520752518611E-3</v>
      </c>
      <c r="S150" s="22">
        <f t="shared" si="421"/>
        <v>-5.2630971902066781E-3</v>
      </c>
      <c r="T150" s="22">
        <f t="shared" si="421"/>
        <v>4.4389231477963698E-3</v>
      </c>
      <c r="U150" s="22">
        <f t="shared" si="421"/>
        <v>-1.6970089699451796E-3</v>
      </c>
      <c r="V150" s="22">
        <f t="shared" si="421"/>
        <v>7.1327492373363111E-3</v>
      </c>
      <c r="W150" s="22">
        <f t="shared" si="421"/>
        <v>5.1830947185272036E-2</v>
      </c>
      <c r="X150" s="22">
        <f t="shared" si="421"/>
        <v>9.1988200189021541E-3</v>
      </c>
      <c r="Y150" s="22">
        <f t="shared" si="421"/>
        <v>3.307200485141859E-2</v>
      </c>
      <c r="Z150" s="22">
        <f t="shared" si="421"/>
        <v>-2.3108926309497679E-2</v>
      </c>
      <c r="AC150" s="22">
        <f t="shared" ref="AC150:AM150" si="422">(AC71/AC68)-1</f>
        <v>4.9652201000804919E-2</v>
      </c>
      <c r="AD150" s="22">
        <f t="shared" si="422"/>
        <v>9.1093895466776154E-4</v>
      </c>
      <c r="AE150" s="22">
        <f t="shared" si="422"/>
        <v>-3.2218376965790108E-2</v>
      </c>
      <c r="AF150" s="22">
        <f t="shared" si="422"/>
        <v>0.27144322795578124</v>
      </c>
      <c r="AG150" s="22">
        <f t="shared" si="422"/>
        <v>-2.0391429517504944E-2</v>
      </c>
      <c r="AH150" s="22">
        <f t="shared" si="422"/>
        <v>-1.014380961385275E-2</v>
      </c>
      <c r="AI150" s="22">
        <f t="shared" si="422"/>
        <v>3.2635165743022387E-2</v>
      </c>
      <c r="AJ150" s="22">
        <f t="shared" si="422"/>
        <v>6.2353365868581756E-2</v>
      </c>
      <c r="AK150" s="22">
        <f t="shared" si="422"/>
        <v>1.4785110346259955E-2</v>
      </c>
      <c r="AL150" s="22">
        <f t="shared" si="422"/>
        <v>2.1850780501185163E-2</v>
      </c>
      <c r="AM150" s="22">
        <f t="shared" si="422"/>
        <v>-6.9145811597456364E-3</v>
      </c>
      <c r="AO150" s="22">
        <f t="shared" ref="AO150:AZ150" si="423">(AO71/AO68)-1</f>
        <v>0.11920978449831243</v>
      </c>
      <c r="AP150" s="22">
        <f t="shared" si="423"/>
        <v>1.0994330565359256E-3</v>
      </c>
      <c r="AQ150" s="22">
        <f t="shared" si="423"/>
        <v>7.1374791096205925E-3</v>
      </c>
      <c r="AR150" s="22">
        <f t="shared" si="423"/>
        <v>1.6303119844667258E-2</v>
      </c>
      <c r="AS150" s="22">
        <f t="shared" si="423"/>
        <v>0.17468145036537686</v>
      </c>
      <c r="AT150" s="22">
        <f t="shared" si="423"/>
        <v>1.2264558399582404E-2</v>
      </c>
      <c r="AU150" s="22">
        <f t="shared" si="423"/>
        <v>-2.2403628096042683E-2</v>
      </c>
      <c r="AV150" s="22">
        <f t="shared" si="423"/>
        <v>-1.2636325814236904E-2</v>
      </c>
      <c r="AW150" s="22">
        <f t="shared" si="423"/>
        <v>5.1179857921015426E-3</v>
      </c>
      <c r="AX150" s="22">
        <f t="shared" si="423"/>
        <v>4.1111252776586671E-3</v>
      </c>
      <c r="AY150" s="22">
        <f t="shared" si="423"/>
        <v>3.062403186886109E-2</v>
      </c>
      <c r="AZ150" s="22">
        <f t="shared" si="423"/>
        <v>-2.5725100299791914E-2</v>
      </c>
      <c r="BC150" s="22">
        <f t="shared" ref="BC150:BN150" si="424">(BC71/BC68)-1</f>
        <v>2.886996050611268E-3</v>
      </c>
      <c r="BD150" s="22">
        <f t="shared" si="424"/>
        <v>-1.6910989142979949E-2</v>
      </c>
      <c r="BE150" s="22">
        <f t="shared" si="424"/>
        <v>8.6237133997946191E-3</v>
      </c>
      <c r="BF150" s="22">
        <f t="shared" si="424"/>
        <v>1.5235866305567614E-2</v>
      </c>
      <c r="BG150" s="22">
        <f t="shared" si="424"/>
        <v>1.146191013603981E-2</v>
      </c>
      <c r="BH150" s="22">
        <f t="shared" si="424"/>
        <v>1.431226721513168E-2</v>
      </c>
      <c r="BI150" s="22">
        <f t="shared" si="424"/>
        <v>-7.3245853067146482E-3</v>
      </c>
      <c r="BJ150" s="22">
        <f t="shared" si="424"/>
        <v>3.0054563437742488E-4</v>
      </c>
      <c r="BK150" s="22">
        <f t="shared" si="424"/>
        <v>5.6157605431218949E-2</v>
      </c>
      <c r="BL150" s="22">
        <f t="shared" si="424"/>
        <v>1.0726998378991937E-2</v>
      </c>
      <c r="BM150" s="22">
        <f t="shared" si="424"/>
        <v>2.0177753604047499E-2</v>
      </c>
      <c r="BN150" s="22">
        <f t="shared" si="424"/>
        <v>-9.2638319073986564E-3</v>
      </c>
    </row>
    <row r="151" spans="1:66" x14ac:dyDescent="0.25">
      <c r="A151" s="2">
        <v>39326</v>
      </c>
      <c r="B151" s="22">
        <f t="shared" ref="B151:L151" si="425">(B72/B69)-1</f>
        <v>2.6655932011227623E-2</v>
      </c>
      <c r="C151" s="22">
        <f t="shared" si="425"/>
        <v>-9.3002027488580108E-3</v>
      </c>
      <c r="D151" s="22">
        <f t="shared" si="425"/>
        <v>-4.2793555820988205E-2</v>
      </c>
      <c r="E151" s="22">
        <f t="shared" si="425"/>
        <v>-1.4464810438982068E-2</v>
      </c>
      <c r="F151" s="22">
        <f t="shared" si="425"/>
        <v>-4.4435443222767823E-4</v>
      </c>
      <c r="G151" s="22">
        <f t="shared" si="425"/>
        <v>-3.1377033102031326E-3</v>
      </c>
      <c r="H151" s="22">
        <f t="shared" si="425"/>
        <v>6.6932747713561724E-3</v>
      </c>
      <c r="I151" s="22">
        <f t="shared" si="425"/>
        <v>1.0794069179644206E-2</v>
      </c>
      <c r="J151" s="22">
        <f t="shared" si="425"/>
        <v>1.0250590091986922E-4</v>
      </c>
      <c r="K151" s="22">
        <f t="shared" si="425"/>
        <v>7.5012269077401328E-3</v>
      </c>
      <c r="L151" s="22">
        <f t="shared" si="425"/>
        <v>-7.3436347363357024E-3</v>
      </c>
      <c r="M151" s="22"/>
      <c r="O151" s="22">
        <f t="shared" ref="O151:Z151" si="426">(O72/O69)-1</f>
        <v>-6.5055286424657188E-2</v>
      </c>
      <c r="P151" s="22">
        <f t="shared" si="426"/>
        <v>-9.1171256274968915E-3</v>
      </c>
      <c r="Q151" s="22">
        <f t="shared" si="426"/>
        <v>1.0582002400063573E-3</v>
      </c>
      <c r="R151" s="22">
        <f t="shared" si="426"/>
        <v>-2.2716300787429922E-2</v>
      </c>
      <c r="S151" s="22">
        <f t="shared" si="426"/>
        <v>-1.7072539899992356E-2</v>
      </c>
      <c r="T151" s="22">
        <f t="shared" si="426"/>
        <v>-7.0466794769219465E-4</v>
      </c>
      <c r="U151" s="22">
        <f t="shared" si="426"/>
        <v>-2.2807352426658101E-3</v>
      </c>
      <c r="V151" s="22">
        <f t="shared" si="426"/>
        <v>2.3338213159805887E-2</v>
      </c>
      <c r="W151" s="22">
        <f t="shared" si="426"/>
        <v>9.2319173889852113E-2</v>
      </c>
      <c r="X151" s="22">
        <f t="shared" si="426"/>
        <v>1.3121517052832044E-2</v>
      </c>
      <c r="Y151" s="22">
        <f t="shared" si="426"/>
        <v>2.5050378296736397E-2</v>
      </c>
      <c r="Z151" s="22">
        <f t="shared" si="426"/>
        <v>-1.1637341438501592E-2</v>
      </c>
      <c r="AC151" s="22">
        <f t="shared" ref="AC151:AM151" si="427">(AC72/AC69)-1</f>
        <v>-8.6177778119311821E-4</v>
      </c>
      <c r="AD151" s="22">
        <f t="shared" si="427"/>
        <v>4.0395115589040298E-3</v>
      </c>
      <c r="AE151" s="22">
        <f t="shared" si="427"/>
        <v>-0.11927086258377961</v>
      </c>
      <c r="AF151" s="22">
        <f t="shared" si="427"/>
        <v>0.21781739049734727</v>
      </c>
      <c r="AG151" s="22">
        <f t="shared" si="427"/>
        <v>-8.4941042334537586E-3</v>
      </c>
      <c r="AH151" s="22">
        <f t="shared" si="427"/>
        <v>-5.346490786192537E-3</v>
      </c>
      <c r="AI151" s="22">
        <f t="shared" si="427"/>
        <v>-1.7832401540884835E-4</v>
      </c>
      <c r="AJ151" s="22">
        <f t="shared" si="427"/>
        <v>0.10943087884547675</v>
      </c>
      <c r="AK151" s="22">
        <f t="shared" si="427"/>
        <v>1.6569397036552802E-2</v>
      </c>
      <c r="AL151" s="22">
        <f t="shared" si="427"/>
        <v>-1.5799888177262411E-2</v>
      </c>
      <c r="AM151" s="22">
        <f t="shared" si="427"/>
        <v>3.2888926575985744E-2</v>
      </c>
      <c r="AO151" s="22">
        <f t="shared" ref="AO151:AZ151" si="428">(AO72/AO69)-1</f>
        <v>-7.4541897607685814E-2</v>
      </c>
      <c r="AP151" s="22">
        <f t="shared" si="428"/>
        <v>2.8848490059939502E-2</v>
      </c>
      <c r="AQ151" s="22">
        <f t="shared" si="428"/>
        <v>-3.4870561774412723E-3</v>
      </c>
      <c r="AR151" s="22">
        <f t="shared" si="428"/>
        <v>8.9967650671791688E-3</v>
      </c>
      <c r="AS151" s="22">
        <f t="shared" si="428"/>
        <v>0.19297611760072475</v>
      </c>
      <c r="AT151" s="22">
        <f t="shared" si="428"/>
        <v>4.4851343261604892E-3</v>
      </c>
      <c r="AU151" s="22">
        <f t="shared" si="428"/>
        <v>5.1185271325238091E-4</v>
      </c>
      <c r="AV151" s="22">
        <f t="shared" si="428"/>
        <v>-1.4318083075855692E-2</v>
      </c>
      <c r="AW151" s="22">
        <f t="shared" si="428"/>
        <v>3.8484717652577327E-2</v>
      </c>
      <c r="AX151" s="22">
        <f t="shared" si="428"/>
        <v>5.8165545605175506E-3</v>
      </c>
      <c r="AY151" s="22">
        <f t="shared" si="428"/>
        <v>1.3294285822912588E-2</v>
      </c>
      <c r="AZ151" s="22">
        <f t="shared" si="428"/>
        <v>-7.3796244260099231E-3</v>
      </c>
      <c r="BC151" s="22">
        <f t="shared" ref="BC151:BN151" si="429">(BC72/BC69)-1</f>
        <v>7.0699862807168667E-3</v>
      </c>
      <c r="BD151" s="22">
        <f t="shared" si="429"/>
        <v>-2.9774351418291545E-2</v>
      </c>
      <c r="BE151" s="22">
        <f t="shared" si="429"/>
        <v>3.3353390694221829E-3</v>
      </c>
      <c r="BF151" s="22">
        <f t="shared" si="429"/>
        <v>1.2238181679405935E-2</v>
      </c>
      <c r="BG151" s="22">
        <f t="shared" si="429"/>
        <v>-5.0335374075480388E-2</v>
      </c>
      <c r="BH151" s="22">
        <f t="shared" si="429"/>
        <v>1.7331517420918319E-2</v>
      </c>
      <c r="BI151" s="22">
        <f t="shared" si="429"/>
        <v>-2.1811927103758677E-3</v>
      </c>
      <c r="BJ151" s="22">
        <f t="shared" si="429"/>
        <v>-2.3614727735596697E-2</v>
      </c>
      <c r="BK151" s="22">
        <f t="shared" si="429"/>
        <v>6.7052883831842269E-2</v>
      </c>
      <c r="BL151" s="22">
        <f t="shared" si="429"/>
        <v>5.1276273032787589E-3</v>
      </c>
      <c r="BM151" s="22">
        <f t="shared" si="429"/>
        <v>1.3319238295099733E-3</v>
      </c>
      <c r="BN151" s="22">
        <f t="shared" si="429"/>
        <v>3.7906546105637151E-3</v>
      </c>
    </row>
    <row r="152" spans="1:66" x14ac:dyDescent="0.25">
      <c r="A152" s="2">
        <v>39356</v>
      </c>
      <c r="B152" s="22">
        <f t="shared" ref="B152:L152" si="430">(B73/B70)-1</f>
        <v>1.0417920778849954E-2</v>
      </c>
      <c r="C152" s="22">
        <f t="shared" si="430"/>
        <v>-1.3768612829478166E-2</v>
      </c>
      <c r="D152" s="22">
        <f t="shared" si="430"/>
        <v>-8.2550172023741597E-2</v>
      </c>
      <c r="E152" s="22">
        <f t="shared" si="430"/>
        <v>7.1035038431903619E-3</v>
      </c>
      <c r="F152" s="22">
        <f t="shared" si="430"/>
        <v>-2.4393278029512078E-2</v>
      </c>
      <c r="G152" s="22">
        <f t="shared" si="430"/>
        <v>-2.647801992331944E-3</v>
      </c>
      <c r="H152" s="22">
        <f t="shared" si="430"/>
        <v>-6.051146972078647E-3</v>
      </c>
      <c r="I152" s="22">
        <f t="shared" si="430"/>
        <v>3.8512817563314483E-2</v>
      </c>
      <c r="J152" s="22">
        <f t="shared" si="430"/>
        <v>8.0343079155476005E-4</v>
      </c>
      <c r="K152" s="22">
        <f t="shared" si="430"/>
        <v>3.4868434955985128E-2</v>
      </c>
      <c r="L152" s="22">
        <f t="shared" si="430"/>
        <v>-3.2917231808195169E-2</v>
      </c>
      <c r="M152" s="22"/>
      <c r="O152" s="22">
        <f t="shared" ref="O152:Z152" si="431">(O73/O70)-1</f>
        <v>-1.9861915072200031E-2</v>
      </c>
      <c r="P152" s="22">
        <f t="shared" si="431"/>
        <v>-4.8667669246875933E-2</v>
      </c>
      <c r="Q152" s="22">
        <f t="shared" si="431"/>
        <v>-9.2974882748619869E-4</v>
      </c>
      <c r="R152" s="22">
        <f t="shared" si="431"/>
        <v>-2.5660774903871308E-2</v>
      </c>
      <c r="S152" s="22">
        <f t="shared" si="431"/>
        <v>-3.9785368677539679E-2</v>
      </c>
      <c r="T152" s="22">
        <f t="shared" si="431"/>
        <v>-1.6798696834298465E-2</v>
      </c>
      <c r="U152" s="22">
        <f t="shared" si="431"/>
        <v>-3.2567050077936255E-3</v>
      </c>
      <c r="V152" s="22">
        <f t="shared" si="431"/>
        <v>2.7565851732452851E-2</v>
      </c>
      <c r="W152" s="22">
        <f t="shared" si="431"/>
        <v>8.438810464302704E-2</v>
      </c>
      <c r="X152" s="22">
        <f t="shared" si="431"/>
        <v>1.2410579973635372E-2</v>
      </c>
      <c r="Y152" s="22">
        <f t="shared" si="431"/>
        <v>3.1838473790032573E-2</v>
      </c>
      <c r="Z152" s="22">
        <f t="shared" si="431"/>
        <v>-1.88284254850829E-2</v>
      </c>
      <c r="AC152" s="22">
        <f t="shared" ref="AC152:AM152" si="432">(AC73/AC70)-1</f>
        <v>-3.1210645151601546E-2</v>
      </c>
      <c r="AD152" s="22">
        <f t="shared" si="432"/>
        <v>-2.7369652985432924E-2</v>
      </c>
      <c r="AE152" s="22">
        <f t="shared" si="432"/>
        <v>-8.6234370548020411E-2</v>
      </c>
      <c r="AF152" s="22">
        <f t="shared" si="432"/>
        <v>0.13865867546791266</v>
      </c>
      <c r="AG152" s="22">
        <f t="shared" si="432"/>
        <v>-1.4544423672048779E-2</v>
      </c>
      <c r="AH152" s="22">
        <f t="shared" si="432"/>
        <v>-8.3259489418793242E-3</v>
      </c>
      <c r="AI152" s="22">
        <f t="shared" si="432"/>
        <v>-1.8104674567126833E-2</v>
      </c>
      <c r="AJ152" s="22">
        <f t="shared" si="432"/>
        <v>0.10641243441797754</v>
      </c>
      <c r="AK152" s="22">
        <f t="shared" si="432"/>
        <v>5.3844568542456006E-3</v>
      </c>
      <c r="AL152" s="22">
        <f t="shared" si="432"/>
        <v>-5.5692200594601449E-3</v>
      </c>
      <c r="AM152" s="22">
        <f t="shared" si="432"/>
        <v>1.1015021995156582E-2</v>
      </c>
      <c r="AO152" s="22">
        <f t="shared" ref="AO152:AZ152" si="433">(AO73/AO70)-1</f>
        <v>-0.13529135296789652</v>
      </c>
      <c r="AP152" s="22">
        <f t="shared" si="433"/>
        <v>1.8585394502433683E-2</v>
      </c>
      <c r="AQ152" s="22">
        <f t="shared" si="433"/>
        <v>3.1296920464407574E-3</v>
      </c>
      <c r="AR152" s="22">
        <f t="shared" si="433"/>
        <v>-2.2704416531049709E-3</v>
      </c>
      <c r="AS152" s="22">
        <f t="shared" si="433"/>
        <v>0.16432569012826059</v>
      </c>
      <c r="AT152" s="22">
        <f t="shared" si="433"/>
        <v>-1.5051939238052814E-2</v>
      </c>
      <c r="AU152" s="22">
        <f t="shared" si="433"/>
        <v>-3.6967021307772185E-3</v>
      </c>
      <c r="AV152" s="22">
        <f t="shared" si="433"/>
        <v>-4.1813898410147932E-3</v>
      </c>
      <c r="AW152" s="22">
        <f t="shared" si="433"/>
        <v>4.1225877416946499E-2</v>
      </c>
      <c r="AX152" s="22">
        <f t="shared" si="433"/>
        <v>2.229836882676528E-3</v>
      </c>
      <c r="AY152" s="22">
        <f t="shared" si="433"/>
        <v>2.7687270703345312E-2</v>
      </c>
      <c r="AZ152" s="22">
        <f t="shared" si="433"/>
        <v>-2.4771576477001345E-2</v>
      </c>
      <c r="BC152" s="22">
        <f t="shared" ref="BC152:BN152" si="434">(BC73/BC70)-1</f>
        <v>1.3963872244519004E-2</v>
      </c>
      <c r="BD152" s="22">
        <f t="shared" si="434"/>
        <v>-2.2191228399598084E-2</v>
      </c>
      <c r="BE152" s="22">
        <f t="shared" si="434"/>
        <v>-3.5034793134883779E-3</v>
      </c>
      <c r="BF152" s="22">
        <f t="shared" si="434"/>
        <v>1.7202845287492385E-2</v>
      </c>
      <c r="BG152" s="22">
        <f t="shared" si="434"/>
        <v>-8.9618734674159484E-3</v>
      </c>
      <c r="BH152" s="22">
        <f t="shared" si="434"/>
        <v>-1.9913675504342754E-3</v>
      </c>
      <c r="BI152" s="22">
        <f t="shared" si="434"/>
        <v>-1.9531970479498284E-3</v>
      </c>
      <c r="BJ152" s="22">
        <f t="shared" si="434"/>
        <v>-3.1077755299466991E-2</v>
      </c>
      <c r="BK152" s="22">
        <f t="shared" si="434"/>
        <v>-1.3464516413069783E-2</v>
      </c>
      <c r="BL152" s="22">
        <f t="shared" si="434"/>
        <v>-9.5026469338967967E-3</v>
      </c>
      <c r="BM152" s="22">
        <f t="shared" si="434"/>
        <v>1.6184113850518322E-2</v>
      </c>
      <c r="BN152" s="22">
        <f t="shared" si="434"/>
        <v>-2.5277664189300331E-2</v>
      </c>
    </row>
    <row r="153" spans="1:66" x14ac:dyDescent="0.25">
      <c r="A153" s="2">
        <v>39387</v>
      </c>
      <c r="B153" s="22">
        <f t="shared" ref="B153:L153" si="435">(B74/B71)-1</f>
        <v>8.0124968001304975E-3</v>
      </c>
      <c r="C153" s="22">
        <f t="shared" si="435"/>
        <v>-4.5746427274168111E-3</v>
      </c>
      <c r="D153" s="22">
        <f t="shared" si="435"/>
        <v>-9.2286779961145871E-2</v>
      </c>
      <c r="E153" s="22">
        <f t="shared" si="435"/>
        <v>-8.2467589277697151E-3</v>
      </c>
      <c r="F153" s="22">
        <f t="shared" si="435"/>
        <v>-2.724105793364795E-2</v>
      </c>
      <c r="G153" s="22">
        <f t="shared" si="435"/>
        <v>8.2682267290536959E-3</v>
      </c>
      <c r="H153" s="22">
        <f t="shared" si="435"/>
        <v>1.3827904729751817E-2</v>
      </c>
      <c r="I153" s="22">
        <f t="shared" si="435"/>
        <v>4.6930173991100999E-2</v>
      </c>
      <c r="J153" s="22">
        <f t="shared" si="435"/>
        <v>9.5667446469041018E-3</v>
      </c>
      <c r="K153" s="22">
        <f t="shared" si="435"/>
        <v>1.4505459454401182E-2</v>
      </c>
      <c r="L153" s="22">
        <f t="shared" si="435"/>
        <v>-4.8681007691696587E-3</v>
      </c>
      <c r="M153" s="22"/>
      <c r="O153" s="22">
        <f t="shared" ref="O153:Z153" si="436">(O74/O71)-1</f>
        <v>-7.878618514270852E-3</v>
      </c>
      <c r="P153" s="22">
        <f t="shared" si="436"/>
        <v>-7.6224050041259095E-2</v>
      </c>
      <c r="Q153" s="22">
        <f t="shared" si="436"/>
        <v>1.8750331049408597E-3</v>
      </c>
      <c r="R153" s="22">
        <f t="shared" si="436"/>
        <v>-7.3950259067635526E-3</v>
      </c>
      <c r="S153" s="22">
        <f t="shared" si="436"/>
        <v>-2.3835454939602485E-2</v>
      </c>
      <c r="T153" s="22">
        <f t="shared" si="436"/>
        <v>2.4594797925379774E-2</v>
      </c>
      <c r="U153" s="22">
        <f t="shared" si="436"/>
        <v>-6.6744531856288702E-3</v>
      </c>
      <c r="V153" s="22">
        <f t="shared" si="436"/>
        <v>1.6762288405589798E-2</v>
      </c>
      <c r="W153" s="22">
        <f t="shared" si="436"/>
        <v>6.1136963683054768E-2</v>
      </c>
      <c r="X153" s="22">
        <f t="shared" si="436"/>
        <v>1.2395918390054605E-2</v>
      </c>
      <c r="Y153" s="22">
        <f t="shared" si="436"/>
        <v>1.9783815082542899E-2</v>
      </c>
      <c r="Z153" s="22">
        <f t="shared" si="436"/>
        <v>-7.2445714309461451E-3</v>
      </c>
      <c r="AC153" s="22">
        <f t="shared" ref="AC153:AM153" si="437">(AC74/AC71)-1</f>
        <v>-3.8371113843097771E-2</v>
      </c>
      <c r="AD153" s="22">
        <f t="shared" si="437"/>
        <v>-1.9568036042609482E-2</v>
      </c>
      <c r="AE153" s="22">
        <f t="shared" si="437"/>
        <v>-2.2758867549034445E-2</v>
      </c>
      <c r="AF153" s="22">
        <f t="shared" si="437"/>
        <v>-0.13542959194489146</v>
      </c>
      <c r="AG153" s="22">
        <f t="shared" si="437"/>
        <v>-7.7488787532409287E-4</v>
      </c>
      <c r="AH153" s="22">
        <f t="shared" si="437"/>
        <v>-9.9716194830403726E-3</v>
      </c>
      <c r="AI153" s="22">
        <f t="shared" si="437"/>
        <v>1.3509072497681185E-2</v>
      </c>
      <c r="AJ153" s="22">
        <f t="shared" si="437"/>
        <v>5.8564303213015867E-2</v>
      </c>
      <c r="AK153" s="22">
        <f t="shared" si="437"/>
        <v>7.3875843315160949E-3</v>
      </c>
      <c r="AL153" s="22">
        <f t="shared" si="437"/>
        <v>1.0930436689093881E-3</v>
      </c>
      <c r="AM153" s="22">
        <f t="shared" si="437"/>
        <v>6.2876679669432445E-3</v>
      </c>
      <c r="AO153" s="22">
        <f t="shared" ref="AO153:AZ153" si="438">(AO74/AO71)-1</f>
        <v>-8.7566315678525797E-2</v>
      </c>
      <c r="AP153" s="22">
        <f t="shared" si="438"/>
        <v>1.1754005921211563E-2</v>
      </c>
      <c r="AQ153" s="22">
        <f t="shared" si="438"/>
        <v>1.2175391807696112E-2</v>
      </c>
      <c r="AR153" s="22">
        <f t="shared" si="438"/>
        <v>-1.6995943321621354E-2</v>
      </c>
      <c r="AS153" s="22">
        <f t="shared" si="438"/>
        <v>2.5134246324434617E-2</v>
      </c>
      <c r="AT153" s="22">
        <f t="shared" si="438"/>
        <v>-2.5029582948978724E-2</v>
      </c>
      <c r="AU153" s="22">
        <f t="shared" si="438"/>
        <v>-1.8246036472535865E-2</v>
      </c>
      <c r="AV153" s="22">
        <f t="shared" si="438"/>
        <v>6.9274299514732185E-4</v>
      </c>
      <c r="AW153" s="22">
        <f t="shared" si="438"/>
        <v>5.4454324090210671E-2</v>
      </c>
      <c r="AX153" s="22">
        <f t="shared" si="438"/>
        <v>2.9238823400716818E-3</v>
      </c>
      <c r="AY153" s="22">
        <f t="shared" si="438"/>
        <v>7.163826904919679E-3</v>
      </c>
      <c r="AZ153" s="22">
        <f t="shared" si="438"/>
        <v>-4.2097863838870264E-3</v>
      </c>
      <c r="BC153" s="22">
        <f t="shared" ref="BC153:BN153" si="439">(BC74/BC71)-1</f>
        <v>2.4461522349075171E-3</v>
      </c>
      <c r="BD153" s="22">
        <f t="shared" si="439"/>
        <v>-2.8490212281266358E-2</v>
      </c>
      <c r="BE153" s="22">
        <f t="shared" si="439"/>
        <v>-1.4216303843828104E-3</v>
      </c>
      <c r="BF153" s="22">
        <f t="shared" si="439"/>
        <v>-1.5384828289419783E-3</v>
      </c>
      <c r="BG153" s="22">
        <f t="shared" si="439"/>
        <v>-4.8258148438799942E-2</v>
      </c>
      <c r="BH153" s="22">
        <f t="shared" si="439"/>
        <v>-1.8861421692822011E-2</v>
      </c>
      <c r="BI153" s="22">
        <f t="shared" si="439"/>
        <v>-1.1114601279614278E-2</v>
      </c>
      <c r="BJ153" s="22">
        <f t="shared" si="439"/>
        <v>-3.9329902717469056E-2</v>
      </c>
      <c r="BK153" s="22">
        <f t="shared" si="439"/>
        <v>1.6783971929684949E-2</v>
      </c>
      <c r="BL153" s="22">
        <f t="shared" si="439"/>
        <v>-1.2666595243679413E-2</v>
      </c>
      <c r="BM153" s="22">
        <f t="shared" si="439"/>
        <v>-6.6990792971429736E-3</v>
      </c>
      <c r="BN153" s="22">
        <f t="shared" si="439"/>
        <v>-6.0077624234093907E-3</v>
      </c>
    </row>
    <row r="154" spans="1:66" x14ac:dyDescent="0.25">
      <c r="A154" s="2">
        <v>39417</v>
      </c>
      <c r="B154" s="22">
        <f t="shared" ref="B154:L154" si="440">(B75/B72)-1</f>
        <v>-8.7338418537372786E-2</v>
      </c>
      <c r="C154" s="22">
        <f t="shared" si="440"/>
        <v>7.1923856422273502E-4</v>
      </c>
      <c r="D154" s="22">
        <f t="shared" si="440"/>
        <v>-0.10307880320461793</v>
      </c>
      <c r="E154" s="22">
        <f t="shared" si="440"/>
        <v>8.1405108862935283E-3</v>
      </c>
      <c r="F154" s="22">
        <f t="shared" si="440"/>
        <v>-2.6560082903402948E-2</v>
      </c>
      <c r="G154" s="22">
        <f t="shared" si="440"/>
        <v>-3.5114263371577303E-3</v>
      </c>
      <c r="H154" s="22">
        <f t="shared" si="440"/>
        <v>6.9838968431301662E-3</v>
      </c>
      <c r="I154" s="22">
        <f t="shared" si="440"/>
        <v>5.4714896407743741E-3</v>
      </c>
      <c r="J154" s="22">
        <f t="shared" si="440"/>
        <v>-1.1648333491156571E-3</v>
      </c>
      <c r="K154" s="22">
        <f t="shared" si="440"/>
        <v>3.557498100299461E-2</v>
      </c>
      <c r="L154" s="22">
        <f t="shared" si="440"/>
        <v>-3.5477695991193769E-2</v>
      </c>
      <c r="M154" s="22"/>
      <c r="O154" s="22">
        <f t="shared" ref="O154:Z154" si="441">(O75/O72)-1</f>
        <v>4.8559446120214789E-2</v>
      </c>
      <c r="P154" s="22">
        <f t="shared" si="441"/>
        <v>-7.5683062879797869E-2</v>
      </c>
      <c r="Q154" s="22">
        <f t="shared" si="441"/>
        <v>7.4487014387392136E-3</v>
      </c>
      <c r="R154" s="22">
        <f t="shared" si="441"/>
        <v>-3.9094114778559508E-4</v>
      </c>
      <c r="S154" s="22">
        <f t="shared" si="441"/>
        <v>-3.7064108338389135E-2</v>
      </c>
      <c r="T154" s="22">
        <f t="shared" si="441"/>
        <v>4.0601145928637505E-2</v>
      </c>
      <c r="U154" s="22">
        <f t="shared" si="441"/>
        <v>-6.7937671729828564E-3</v>
      </c>
      <c r="V154" s="22">
        <f t="shared" si="441"/>
        <v>-3.4536314067696861E-3</v>
      </c>
      <c r="W154" s="22">
        <f t="shared" si="441"/>
        <v>-2.3299088588202288E-2</v>
      </c>
      <c r="X154" s="22">
        <f t="shared" si="441"/>
        <v>1.1240847214550875E-3</v>
      </c>
      <c r="Y154" s="22">
        <f t="shared" si="441"/>
        <v>1.2568697486261993E-2</v>
      </c>
      <c r="Z154" s="22">
        <f t="shared" si="441"/>
        <v>-1.1302554378007867E-2</v>
      </c>
      <c r="AC154" s="22">
        <f t="shared" ref="AC154:AM154" si="442">(AC75/AC72)-1</f>
        <v>-3.119642598859329E-3</v>
      </c>
      <c r="AD154" s="22">
        <f t="shared" si="442"/>
        <v>-2.0277274245015131E-2</v>
      </c>
      <c r="AE154" s="22">
        <f t="shared" si="442"/>
        <v>2.9083872770007124E-2</v>
      </c>
      <c r="AF154" s="22">
        <f t="shared" si="442"/>
        <v>-0.18309331443981802</v>
      </c>
      <c r="AG154" s="22">
        <f t="shared" si="442"/>
        <v>6.3565423192817327E-3</v>
      </c>
      <c r="AH154" s="22">
        <f t="shared" si="442"/>
        <v>-7.083359682660606E-3</v>
      </c>
      <c r="AI154" s="22">
        <f t="shared" si="442"/>
        <v>7.8263539495107004E-3</v>
      </c>
      <c r="AJ154" s="22">
        <f t="shared" si="442"/>
        <v>-2.8088825290349728E-2</v>
      </c>
      <c r="AK154" s="22">
        <f t="shared" si="442"/>
        <v>-6.0221758536712633E-3</v>
      </c>
      <c r="AL154" s="22">
        <f t="shared" si="442"/>
        <v>3.6297019144348797E-2</v>
      </c>
      <c r="AM154" s="22">
        <f t="shared" si="442"/>
        <v>-4.0836935951974573E-2</v>
      </c>
      <c r="AO154" s="22">
        <f t="shared" ref="AO154:AZ154" si="443">(AO75/AO72)-1</f>
        <v>-1.4388681677228399E-2</v>
      </c>
      <c r="AP154" s="22">
        <f t="shared" si="443"/>
        <v>-2.3527309207297065E-2</v>
      </c>
      <c r="AQ154" s="22">
        <f t="shared" si="443"/>
        <v>2.7171853980190397E-2</v>
      </c>
      <c r="AR154" s="22">
        <f t="shared" si="443"/>
        <v>-1.2816305821722218E-2</v>
      </c>
      <c r="AS154" s="22">
        <f t="shared" si="443"/>
        <v>-0.13272742943261706</v>
      </c>
      <c r="AT154" s="22">
        <f t="shared" si="443"/>
        <v>-1.778141430634006E-2</v>
      </c>
      <c r="AU154" s="22">
        <f t="shared" si="443"/>
        <v>-1.7946047959292777E-2</v>
      </c>
      <c r="AV154" s="22">
        <f t="shared" si="443"/>
        <v>-9.223957400488092E-3</v>
      </c>
      <c r="AW154" s="22">
        <f t="shared" si="443"/>
        <v>2.3733639136984674E-3</v>
      </c>
      <c r="AX154" s="22">
        <f t="shared" si="443"/>
        <v>-7.9649293175108049E-3</v>
      </c>
      <c r="AY154" s="22">
        <f t="shared" si="443"/>
        <v>2.0044276583449427E-2</v>
      </c>
      <c r="AZ154" s="22">
        <f t="shared" si="443"/>
        <v>-2.7458813841664598E-2</v>
      </c>
      <c r="BC154" s="22">
        <f t="shared" ref="BC154:BN154" si="444">(BC75/BC72)-1</f>
        <v>2.4283346323692667E-2</v>
      </c>
      <c r="BD154" s="22">
        <f t="shared" si="444"/>
        <v>-1.9090316056869061E-2</v>
      </c>
      <c r="BE154" s="22">
        <f t="shared" si="444"/>
        <v>1.8882555347417007E-3</v>
      </c>
      <c r="BF154" s="22">
        <f t="shared" si="444"/>
        <v>-1.0212524201597684E-2</v>
      </c>
      <c r="BG154" s="22">
        <f t="shared" si="444"/>
        <v>-0.11699411699528994</v>
      </c>
      <c r="BH154" s="22">
        <f t="shared" si="444"/>
        <v>-2.6709173412169829E-2</v>
      </c>
      <c r="BI154" s="22">
        <f t="shared" si="444"/>
        <v>-1.7993736949833861E-2</v>
      </c>
      <c r="BJ154" s="22">
        <f t="shared" si="444"/>
        <v>-3.1382323622930364E-2</v>
      </c>
      <c r="BK154" s="22">
        <f t="shared" si="444"/>
        <v>-1.2144902619738773E-2</v>
      </c>
      <c r="BL154" s="22">
        <f t="shared" si="444"/>
        <v>-1.6748151493218288E-2</v>
      </c>
      <c r="BM154" s="22">
        <f t="shared" si="444"/>
        <v>7.9997141882774958E-3</v>
      </c>
      <c r="BN154" s="22">
        <f t="shared" si="444"/>
        <v>-2.4551461010506981E-2</v>
      </c>
    </row>
    <row r="155" spans="1:66" x14ac:dyDescent="0.25">
      <c r="A155" s="2">
        <v>39448</v>
      </c>
      <c r="B155" s="22">
        <f t="shared" ref="B155:L155" si="445">(B76/B73)-1</f>
        <v>-8.1758047378836518E-2</v>
      </c>
      <c r="C155" s="22">
        <f t="shared" si="445"/>
        <v>3.8447789657553022E-2</v>
      </c>
      <c r="D155" s="22">
        <f t="shared" si="445"/>
        <v>-6.2972469934727937E-2</v>
      </c>
      <c r="E155" s="22">
        <f t="shared" si="445"/>
        <v>7.7329481178215476E-2</v>
      </c>
      <c r="F155" s="22">
        <f t="shared" si="445"/>
        <v>3.2457421660526231E-2</v>
      </c>
      <c r="G155" s="22">
        <f t="shared" si="445"/>
        <v>-1.808307051685476E-2</v>
      </c>
      <c r="H155" s="22">
        <f t="shared" si="445"/>
        <v>2.0762823367188599E-2</v>
      </c>
      <c r="I155" s="22">
        <f t="shared" si="445"/>
        <v>0.13409250083235813</v>
      </c>
      <c r="J155" s="22">
        <f t="shared" si="445"/>
        <v>3.5254177969457068E-2</v>
      </c>
      <c r="K155" s="22">
        <f t="shared" si="445"/>
        <v>6.843133405581403E-3</v>
      </c>
      <c r="L155" s="22">
        <f t="shared" si="445"/>
        <v>2.8217945399078737E-2</v>
      </c>
      <c r="M155" s="22"/>
      <c r="O155" s="22">
        <f t="shared" ref="O155:Z155" si="446">(O76/O73)-1</f>
        <v>3.2139885270907609E-2</v>
      </c>
      <c r="P155" s="22">
        <f t="shared" si="446"/>
        <v>-1.0422558771037815E-2</v>
      </c>
      <c r="Q155" s="22">
        <f t="shared" si="446"/>
        <v>3.3903763358702932E-2</v>
      </c>
      <c r="R155" s="22">
        <f t="shared" si="446"/>
        <v>3.3881117330865518E-2</v>
      </c>
      <c r="S155" s="22">
        <f t="shared" si="446"/>
        <v>-3.0942614716125694E-2</v>
      </c>
      <c r="T155" s="22">
        <f t="shared" si="446"/>
        <v>0.11085882769356981</v>
      </c>
      <c r="U155" s="22">
        <f t="shared" si="446"/>
        <v>1.4571631341316005E-2</v>
      </c>
      <c r="V155" s="22">
        <f t="shared" si="446"/>
        <v>2.0519296703942702E-2</v>
      </c>
      <c r="W155" s="22">
        <f t="shared" si="446"/>
        <v>3.2994897926011957E-2</v>
      </c>
      <c r="X155" s="22">
        <f t="shared" si="446"/>
        <v>3.1653953163740978E-2</v>
      </c>
      <c r="Y155" s="22">
        <f t="shared" si="446"/>
        <v>7.3550763082341764E-3</v>
      </c>
      <c r="Z155" s="22">
        <f t="shared" si="446"/>
        <v>2.4121461664299737E-2</v>
      </c>
      <c r="AC155" s="22">
        <f t="shared" ref="AC155:AM155" si="447">(AC76/AC73)-1</f>
        <v>2.1614059299910338E-3</v>
      </c>
      <c r="AD155" s="22">
        <f t="shared" si="447"/>
        <v>7.3975856620887459E-2</v>
      </c>
      <c r="AE155" s="22">
        <f t="shared" si="447"/>
        <v>5.4466958995160741E-3</v>
      </c>
      <c r="AF155" s="22">
        <f t="shared" si="447"/>
        <v>-9.1961053309775109E-2</v>
      </c>
      <c r="AG155" s="22">
        <f t="shared" si="447"/>
        <v>8.9791940487450317E-2</v>
      </c>
      <c r="AH155" s="22">
        <f t="shared" si="447"/>
        <v>2.8070067258458842E-2</v>
      </c>
      <c r="AI155" s="22">
        <f t="shared" si="447"/>
        <v>2.1265886084360641E-2</v>
      </c>
      <c r="AJ155" s="22">
        <f t="shared" si="447"/>
        <v>-4.4900509105006647E-2</v>
      </c>
      <c r="AK155" s="22">
        <f t="shared" si="447"/>
        <v>2.6239209706121702E-2</v>
      </c>
      <c r="AL155" s="22">
        <f t="shared" si="447"/>
        <v>3.8128705824255871E-2</v>
      </c>
      <c r="AM155" s="22">
        <f t="shared" si="447"/>
        <v>-1.1452815100314484E-2</v>
      </c>
      <c r="AO155" s="22">
        <f t="shared" ref="AO155:AZ155" si="448">(AO76/AO73)-1</f>
        <v>-0.15295900535233298</v>
      </c>
      <c r="AP155" s="22">
        <f t="shared" si="448"/>
        <v>-0.10555953468384682</v>
      </c>
      <c r="AQ155" s="22">
        <f t="shared" si="448"/>
        <v>4.9263018015761162E-2</v>
      </c>
      <c r="AR155" s="22">
        <f t="shared" si="448"/>
        <v>-1.5850994078474678E-2</v>
      </c>
      <c r="AS155" s="22">
        <f t="shared" si="448"/>
        <v>-0.17814465423777825</v>
      </c>
      <c r="AT155" s="22">
        <f t="shared" si="448"/>
        <v>9.4009838367359322E-2</v>
      </c>
      <c r="AU155" s="22">
        <f t="shared" si="448"/>
        <v>1.5178367817245464E-2</v>
      </c>
      <c r="AV155" s="22">
        <f t="shared" si="448"/>
        <v>9.3892423222097232E-3</v>
      </c>
      <c r="AW155" s="22">
        <f t="shared" si="448"/>
        <v>7.8678982189878788E-2</v>
      </c>
      <c r="AX155" s="22">
        <f t="shared" si="448"/>
        <v>1.6295858241819561E-2</v>
      </c>
      <c r="AY155" s="22">
        <f t="shared" si="448"/>
        <v>3.8392095140900029E-3</v>
      </c>
      <c r="AZ155" s="22">
        <f t="shared" si="448"/>
        <v>1.2409007946361683E-2</v>
      </c>
      <c r="BC155" s="22">
        <f t="shared" ref="BC155:BN155" si="449">(BC76/BC73)-1</f>
        <v>-7.4935795852532627E-2</v>
      </c>
      <c r="BD155" s="22">
        <f t="shared" si="449"/>
        <v>2.3541326482481084E-2</v>
      </c>
      <c r="BE155" s="22">
        <f t="shared" si="449"/>
        <v>3.4439846304403554E-2</v>
      </c>
      <c r="BF155" s="22">
        <f t="shared" si="449"/>
        <v>9.1889942005041192E-4</v>
      </c>
      <c r="BG155" s="22">
        <f t="shared" si="449"/>
        <v>-0.15533093880928917</v>
      </c>
      <c r="BH155" s="22">
        <f t="shared" si="449"/>
        <v>5.3393523501472862E-2</v>
      </c>
      <c r="BI155" s="22">
        <f t="shared" si="449"/>
        <v>9.682812117754791E-3</v>
      </c>
      <c r="BJ155" s="22">
        <f t="shared" si="449"/>
        <v>-1.0981802675866792E-3</v>
      </c>
      <c r="BK155" s="22">
        <f t="shared" si="449"/>
        <v>3.7732507143950489E-2</v>
      </c>
      <c r="BL155" s="22">
        <f t="shared" si="449"/>
        <v>1.7280588287463372E-2</v>
      </c>
      <c r="BM155" s="22">
        <f t="shared" si="449"/>
        <v>-1.2567218300441052E-3</v>
      </c>
      <c r="BN155" s="22">
        <f t="shared" si="449"/>
        <v>1.8560635673537718E-2</v>
      </c>
    </row>
    <row r="156" spans="1:66" x14ac:dyDescent="0.25">
      <c r="A156" s="2">
        <v>39479</v>
      </c>
      <c r="B156" s="22">
        <f t="shared" ref="B156:L156" si="450">(B77/B74)-1</f>
        <v>-7.9111031940741761E-2</v>
      </c>
      <c r="C156" s="22">
        <f t="shared" si="450"/>
        <v>2.1610089311719927E-2</v>
      </c>
      <c r="D156" s="22">
        <f t="shared" si="450"/>
        <v>-2.8430806351391613E-2</v>
      </c>
      <c r="E156" s="22">
        <f t="shared" si="450"/>
        <v>9.448331350022432E-2</v>
      </c>
      <c r="F156" s="22">
        <f t="shared" si="450"/>
        <v>3.580515996574718E-2</v>
      </c>
      <c r="G156" s="22">
        <f t="shared" si="450"/>
        <v>-1.7379104588057581E-2</v>
      </c>
      <c r="H156" s="22">
        <f t="shared" si="450"/>
        <v>6.7396207614736081E-3</v>
      </c>
      <c r="I156" s="22">
        <f t="shared" si="450"/>
        <v>0.11637342534995421</v>
      </c>
      <c r="J156" s="22">
        <f t="shared" si="450"/>
        <v>3.2869069644838378E-2</v>
      </c>
      <c r="K156" s="22">
        <f t="shared" si="450"/>
        <v>8.5177002441985117E-3</v>
      </c>
      <c r="L156" s="22">
        <f t="shared" si="450"/>
        <v>2.4145703535736862E-2</v>
      </c>
      <c r="M156" s="22"/>
      <c r="O156" s="22">
        <f t="shared" ref="O156:Z156" si="451">(O77/O74)-1</f>
        <v>9.6609798329525542E-3</v>
      </c>
      <c r="P156" s="22">
        <f t="shared" si="451"/>
        <v>2.2104901948225342E-2</v>
      </c>
      <c r="Q156" s="22">
        <f t="shared" si="451"/>
        <v>2.0930627100363974E-2</v>
      </c>
      <c r="R156" s="22">
        <f t="shared" si="451"/>
        <v>1.3539041067061941E-2</v>
      </c>
      <c r="S156" s="22">
        <f t="shared" si="451"/>
        <v>-4.9490140445842545E-2</v>
      </c>
      <c r="T156" s="22">
        <f t="shared" si="451"/>
        <v>7.1705677153804492E-2</v>
      </c>
      <c r="U156" s="22">
        <f t="shared" si="451"/>
        <v>1.1084138242145825E-2</v>
      </c>
      <c r="V156" s="22">
        <f t="shared" si="451"/>
        <v>8.1374442695922866E-3</v>
      </c>
      <c r="W156" s="22">
        <f t="shared" si="451"/>
        <v>3.8756267405367417E-2</v>
      </c>
      <c r="X156" s="22">
        <f t="shared" si="451"/>
        <v>1.942342108892392E-2</v>
      </c>
      <c r="Y156" s="22">
        <f t="shared" si="451"/>
        <v>1.199696769167713E-2</v>
      </c>
      <c r="Z156" s="22">
        <f t="shared" si="451"/>
        <v>7.3384146735004929E-3</v>
      </c>
      <c r="AC156" s="22">
        <f t="shared" ref="AC156:AM156" si="452">(AC77/AC74)-1</f>
        <v>-2.005862454533347E-2</v>
      </c>
      <c r="AD156" s="22">
        <f t="shared" si="452"/>
        <v>4.1180069189324042E-2</v>
      </c>
      <c r="AE156" s="22">
        <f t="shared" si="452"/>
        <v>-7.7005550299950043E-3</v>
      </c>
      <c r="AF156" s="22">
        <f t="shared" si="452"/>
        <v>7.9644887329637593E-2</v>
      </c>
      <c r="AG156" s="22">
        <f t="shared" si="452"/>
        <v>0.10382892272426436</v>
      </c>
      <c r="AH156" s="22">
        <f t="shared" si="452"/>
        <v>3.2454624832518597E-2</v>
      </c>
      <c r="AI156" s="22">
        <f t="shared" si="452"/>
        <v>5.4897081569071915E-4</v>
      </c>
      <c r="AJ156" s="22">
        <f t="shared" si="452"/>
        <v>-5.0308354949383793E-2</v>
      </c>
      <c r="AK156" s="22">
        <f t="shared" si="452"/>
        <v>1.8470649827919905E-2</v>
      </c>
      <c r="AL156" s="22">
        <f t="shared" si="452"/>
        <v>2.7088776480640897E-2</v>
      </c>
      <c r="AM156" s="22">
        <f t="shared" si="452"/>
        <v>-8.3908293519195931E-3</v>
      </c>
      <c r="AO156" s="22">
        <f t="shared" ref="AO156:AZ156" si="453">(AO77/AO74)-1</f>
        <v>-0.10312153526094703</v>
      </c>
      <c r="AP156" s="22">
        <f t="shared" si="453"/>
        <v>-0.1372423624895871</v>
      </c>
      <c r="AQ156" s="22">
        <f t="shared" si="453"/>
        <v>2.6748943601169195E-2</v>
      </c>
      <c r="AR156" s="22">
        <f t="shared" si="453"/>
        <v>-6.8426913143851964E-3</v>
      </c>
      <c r="AS156" s="22">
        <f t="shared" si="453"/>
        <v>-0.26509691639494137</v>
      </c>
      <c r="AT156" s="22">
        <f t="shared" si="453"/>
        <v>6.2924888581803673E-2</v>
      </c>
      <c r="AU156" s="22">
        <f t="shared" si="453"/>
        <v>4.8814079430984592E-2</v>
      </c>
      <c r="AV156" s="22">
        <f t="shared" si="453"/>
        <v>-7.4599743125622897E-3</v>
      </c>
      <c r="AW156" s="22">
        <f t="shared" si="453"/>
        <v>6.879566893467759E-2</v>
      </c>
      <c r="AX156" s="22">
        <f t="shared" si="453"/>
        <v>6.5972464457269009E-3</v>
      </c>
      <c r="AY156" s="22">
        <f t="shared" si="453"/>
        <v>1.0393328158325721E-2</v>
      </c>
      <c r="AZ156" s="22">
        <f t="shared" si="453"/>
        <v>-3.7570336291887774E-3</v>
      </c>
      <c r="BC156" s="22">
        <f t="shared" ref="BC156:BN156" si="454">(BC77/BC74)-1</f>
        <v>-5.5896803275726659E-2</v>
      </c>
      <c r="BD156" s="22">
        <f t="shared" si="454"/>
        <v>1.898478425705652E-2</v>
      </c>
      <c r="BE156" s="22">
        <f t="shared" si="454"/>
        <v>1.8040610313956762E-2</v>
      </c>
      <c r="BF156" s="22">
        <f t="shared" si="454"/>
        <v>1.2812520682481399E-3</v>
      </c>
      <c r="BG156" s="22">
        <f t="shared" si="454"/>
        <v>-0.15568621586405229</v>
      </c>
      <c r="BH156" s="22">
        <f t="shared" si="454"/>
        <v>6.9069065205300539E-2</v>
      </c>
      <c r="BI156" s="22">
        <f t="shared" si="454"/>
        <v>1.1381480714260261E-2</v>
      </c>
      <c r="BJ156" s="22">
        <f t="shared" si="454"/>
        <v>-2.5511707770658698E-2</v>
      </c>
      <c r="BK156" s="22">
        <f t="shared" si="454"/>
        <v>4.472740487513871E-2</v>
      </c>
      <c r="BL156" s="22">
        <f t="shared" si="454"/>
        <v>1.2280017569676671E-2</v>
      </c>
      <c r="BM156" s="22">
        <f t="shared" si="454"/>
        <v>4.8949210231796769E-6</v>
      </c>
      <c r="BN156" s="22">
        <f t="shared" si="454"/>
        <v>1.2275062563191774E-2</v>
      </c>
    </row>
    <row r="157" spans="1:66" x14ac:dyDescent="0.25">
      <c r="A157" s="2">
        <v>39508</v>
      </c>
      <c r="B157" s="22">
        <f t="shared" ref="B157:L157" si="455">(B78/B75)-1</f>
        <v>-0.11885061304157973</v>
      </c>
      <c r="C157" s="22">
        <f t="shared" si="455"/>
        <v>2.1527287401748918E-2</v>
      </c>
      <c r="D157" s="22">
        <f t="shared" si="455"/>
        <v>1.0325897709229093E-2</v>
      </c>
      <c r="E157" s="22">
        <f t="shared" si="455"/>
        <v>7.1582017254997021E-2</v>
      </c>
      <c r="F157" s="22">
        <f t="shared" si="455"/>
        <v>4.3490566712172551E-2</v>
      </c>
      <c r="G157" s="22">
        <f t="shared" si="455"/>
        <v>1.5404674776551719E-2</v>
      </c>
      <c r="H157" s="22">
        <f t="shared" si="455"/>
        <v>-2.0426214039427237E-2</v>
      </c>
      <c r="I157" s="22">
        <f t="shared" si="455"/>
        <v>0.131969331154284</v>
      </c>
      <c r="J157" s="22">
        <f t="shared" si="455"/>
        <v>3.3883737697130156E-2</v>
      </c>
      <c r="K157" s="22">
        <f t="shared" si="455"/>
        <v>-5.1532592898633212E-3</v>
      </c>
      <c r="L157" s="22">
        <f t="shared" si="455"/>
        <v>3.9239206793931336E-2</v>
      </c>
      <c r="M157" s="22"/>
      <c r="O157" s="22">
        <f t="shared" ref="O157:Z157" si="456">(O78/O75)-1</f>
        <v>-2.7471999835239069E-2</v>
      </c>
      <c r="P157" s="22">
        <f t="shared" si="456"/>
        <v>5.1598183497024275E-2</v>
      </c>
      <c r="Q157" s="22">
        <f t="shared" si="456"/>
        <v>1.6877213381502498E-2</v>
      </c>
      <c r="R157" s="22">
        <f t="shared" si="456"/>
        <v>1.1277257266201657E-2</v>
      </c>
      <c r="S157" s="22">
        <f t="shared" si="456"/>
        <v>-1.1612860034457495E-2</v>
      </c>
      <c r="T157" s="22">
        <f t="shared" si="456"/>
        <v>4.8223559543483452E-2</v>
      </c>
      <c r="U157" s="22">
        <f t="shared" si="456"/>
        <v>1.7694030914766179E-2</v>
      </c>
      <c r="V157" s="22">
        <f t="shared" si="456"/>
        <v>-2.4776203111966932E-3</v>
      </c>
      <c r="W157" s="22">
        <f t="shared" si="456"/>
        <v>7.5047174158211494E-2</v>
      </c>
      <c r="X157" s="22">
        <f t="shared" si="456"/>
        <v>1.7573246480473648E-2</v>
      </c>
      <c r="Y157" s="22">
        <f t="shared" si="456"/>
        <v>2.7780718934540261E-3</v>
      </c>
      <c r="Z157" s="22">
        <f t="shared" si="456"/>
        <v>1.4754186396480851E-2</v>
      </c>
      <c r="AC157" s="22">
        <f t="shared" ref="AC157:AM157" si="457">(AC78/AC75)-1</f>
        <v>-6.1002642119113992E-2</v>
      </c>
      <c r="AD157" s="22">
        <f t="shared" si="457"/>
        <v>3.6133178520976639E-2</v>
      </c>
      <c r="AE157" s="22">
        <f t="shared" si="457"/>
        <v>1.1829927736860979E-2</v>
      </c>
      <c r="AF157" s="22">
        <f t="shared" si="457"/>
        <v>0.11176354924755572</v>
      </c>
      <c r="AG157" s="22">
        <f t="shared" si="457"/>
        <v>0.10493211049923423</v>
      </c>
      <c r="AH157" s="22">
        <f t="shared" si="457"/>
        <v>3.2601705758726451E-2</v>
      </c>
      <c r="AI157" s="22">
        <f t="shared" si="457"/>
        <v>1.445000033843713E-2</v>
      </c>
      <c r="AJ157" s="22">
        <f t="shared" si="457"/>
        <v>-2.2033184591744859E-2</v>
      </c>
      <c r="AK157" s="22">
        <f t="shared" si="457"/>
        <v>2.7496085449872254E-2</v>
      </c>
      <c r="AL157" s="22">
        <f t="shared" si="457"/>
        <v>2.123716423516453E-2</v>
      </c>
      <c r="AM157" s="22">
        <f t="shared" si="457"/>
        <v>6.1287636544202773E-3</v>
      </c>
      <c r="AO157" s="22">
        <f t="shared" ref="AO157:AZ157" si="458">(AO78/AO75)-1</f>
        <v>-6.3280437297162373E-2</v>
      </c>
      <c r="AP157" s="22">
        <f t="shared" si="458"/>
        <v>-0.14651769374663226</v>
      </c>
      <c r="AQ157" s="22">
        <f t="shared" si="458"/>
        <v>3.2624390914035573E-3</v>
      </c>
      <c r="AR157" s="22">
        <f t="shared" si="458"/>
        <v>-4.8575357201962377E-2</v>
      </c>
      <c r="AS157" s="22">
        <f t="shared" si="458"/>
        <v>-0.21457254914274126</v>
      </c>
      <c r="AT157" s="22">
        <f t="shared" si="458"/>
        <v>4.0637005525227643E-2</v>
      </c>
      <c r="AU157" s="22">
        <f t="shared" si="458"/>
        <v>3.9255273089938925E-2</v>
      </c>
      <c r="AV157" s="22">
        <f t="shared" si="458"/>
        <v>-1.1262693302495186E-2</v>
      </c>
      <c r="AW157" s="22">
        <f t="shared" si="458"/>
        <v>6.8285989773779754E-2</v>
      </c>
      <c r="AX157" s="22">
        <f t="shared" si="458"/>
        <v>-1.347029136681277E-3</v>
      </c>
      <c r="AY157" s="22">
        <f t="shared" si="458"/>
        <v>2.6467439295296824E-3</v>
      </c>
      <c r="AZ157" s="22">
        <f t="shared" si="458"/>
        <v>-3.9832304751308278E-3</v>
      </c>
      <c r="BC157" s="22">
        <f t="shared" ref="BC157:BN157" si="459">(BC78/BC75)-1</f>
        <v>-5.296200686651853E-2</v>
      </c>
      <c r="BD157" s="22">
        <f t="shared" si="459"/>
        <v>4.4174351917492194E-2</v>
      </c>
      <c r="BE157" s="22">
        <f t="shared" si="459"/>
        <v>1.162430609420162E-2</v>
      </c>
      <c r="BF157" s="22">
        <f t="shared" si="459"/>
        <v>4.5950588165948325E-3</v>
      </c>
      <c r="BG157" s="22">
        <f t="shared" si="459"/>
        <v>-2.1155022885800512E-2</v>
      </c>
      <c r="BH157" s="22">
        <f t="shared" si="459"/>
        <v>7.3305058063660056E-2</v>
      </c>
      <c r="BI157" s="22">
        <f t="shared" si="459"/>
        <v>1.9447314114601211E-2</v>
      </c>
      <c r="BJ157" s="22">
        <f t="shared" si="459"/>
        <v>-2.861784352663066E-2</v>
      </c>
      <c r="BK157" s="22">
        <f t="shared" si="459"/>
        <v>-6.2790814143895979E-3</v>
      </c>
      <c r="BL157" s="22">
        <f t="shared" si="459"/>
        <v>8.4065765344685239E-3</v>
      </c>
      <c r="BM157" s="22">
        <f t="shared" si="459"/>
        <v>-2.1385115632115537E-2</v>
      </c>
      <c r="BN157" s="22">
        <f t="shared" si="459"/>
        <v>3.0442713106522135E-2</v>
      </c>
    </row>
    <row r="158" spans="1:66" x14ac:dyDescent="0.25">
      <c r="A158" s="2">
        <v>39539</v>
      </c>
      <c r="B158" s="22">
        <f t="shared" ref="B158:L158" si="460">(B79/B76)-1</f>
        <v>-0.16220057011393241</v>
      </c>
      <c r="C158" s="22">
        <f t="shared" si="460"/>
        <v>-7.2386214336644938E-3</v>
      </c>
      <c r="D158" s="22">
        <f t="shared" si="460"/>
        <v>0.10700981576694191</v>
      </c>
      <c r="E158" s="22">
        <f t="shared" si="460"/>
        <v>-7.2805371714566025E-3</v>
      </c>
      <c r="F158" s="22">
        <f t="shared" si="460"/>
        <v>-1.1810694024369184E-2</v>
      </c>
      <c r="G158" s="22">
        <f t="shared" si="460"/>
        <v>1.8639495294469066E-2</v>
      </c>
      <c r="H158" s="22">
        <f t="shared" si="460"/>
        <v>-4.230564940520487E-2</v>
      </c>
      <c r="I158" s="22">
        <f t="shared" si="460"/>
        <v>-2.4135170850557164E-2</v>
      </c>
      <c r="J158" s="22">
        <f t="shared" si="460"/>
        <v>-9.4889393350713336E-3</v>
      </c>
      <c r="K158" s="22">
        <f t="shared" si="460"/>
        <v>1.9236043427744987E-2</v>
      </c>
      <c r="L158" s="22">
        <f t="shared" si="460"/>
        <v>-2.8182856118601274E-2</v>
      </c>
      <c r="M158" s="22"/>
      <c r="O158" s="22">
        <f t="shared" ref="O158:Z158" si="461">(O79/O76)-1</f>
        <v>9.3470994055564471E-3</v>
      </c>
      <c r="P158" s="22">
        <f t="shared" si="461"/>
        <v>5.0468742428959601E-3</v>
      </c>
      <c r="Q158" s="22">
        <f t="shared" si="461"/>
        <v>-9.4925030552436285E-3</v>
      </c>
      <c r="R158" s="22">
        <f t="shared" si="461"/>
        <v>-2.0283682047788076E-2</v>
      </c>
      <c r="S158" s="22">
        <f t="shared" si="461"/>
        <v>-1.9504040752141516E-2</v>
      </c>
      <c r="T158" s="22">
        <f t="shared" si="461"/>
        <v>-2.9757022392721932E-2</v>
      </c>
      <c r="U158" s="22">
        <f t="shared" si="461"/>
        <v>1.2532229094006864E-2</v>
      </c>
      <c r="V158" s="22">
        <f t="shared" si="461"/>
        <v>-4.4090826541335781E-2</v>
      </c>
      <c r="W158" s="22">
        <f t="shared" si="461"/>
        <v>-2.0949234920442761E-2</v>
      </c>
      <c r="X158" s="22">
        <f t="shared" si="461"/>
        <v>-2.0410614685145489E-2</v>
      </c>
      <c r="Y158" s="22">
        <f t="shared" si="461"/>
        <v>1.3214575851416166E-2</v>
      </c>
      <c r="Z158" s="22">
        <f t="shared" si="461"/>
        <v>-3.3186643123748971E-2</v>
      </c>
      <c r="AC158" s="22">
        <f t="shared" ref="AC158:AM158" si="462">(AC79/AC76)-1</f>
        <v>-1.1639553477693743E-2</v>
      </c>
      <c r="AD158" s="22">
        <f t="shared" si="462"/>
        <v>-1.9814735363955061E-2</v>
      </c>
      <c r="AE158" s="22">
        <f t="shared" si="462"/>
        <v>1.0337663953437604E-2</v>
      </c>
      <c r="AF158" s="22">
        <f t="shared" si="462"/>
        <v>9.7634280929287831E-2</v>
      </c>
      <c r="AG158" s="22">
        <f t="shared" si="462"/>
        <v>1.5872285981988865E-2</v>
      </c>
      <c r="AH158" s="22">
        <f t="shared" si="462"/>
        <v>1.7031369219404624E-2</v>
      </c>
      <c r="AI158" s="22">
        <f t="shared" si="462"/>
        <v>-7.9099284160443206E-3</v>
      </c>
      <c r="AJ158" s="22">
        <f t="shared" si="462"/>
        <v>-1.3291746347931843E-2</v>
      </c>
      <c r="AK158" s="22">
        <f t="shared" si="462"/>
        <v>3.3132741497772233E-3</v>
      </c>
      <c r="AL158" s="22">
        <f t="shared" si="462"/>
        <v>3.4864879740499566E-2</v>
      </c>
      <c r="AM158" s="22">
        <f t="shared" si="462"/>
        <v>-3.0488623402346038E-2</v>
      </c>
      <c r="AO158" s="22">
        <f t="shared" ref="AO158:AZ158" si="463">(AO79/AO76)-1</f>
        <v>0.11275816850253295</v>
      </c>
      <c r="AP158" s="22">
        <f t="shared" si="463"/>
        <v>-8.3884558732857606E-2</v>
      </c>
      <c r="AQ158" s="22">
        <f t="shared" si="463"/>
        <v>-1.7042334117574831E-2</v>
      </c>
      <c r="AR158" s="22">
        <f t="shared" si="463"/>
        <v>-4.8786887561078185E-2</v>
      </c>
      <c r="AS158" s="22">
        <f t="shared" si="463"/>
        <v>-3.0314389899329997E-2</v>
      </c>
      <c r="AT158" s="22">
        <f t="shared" si="463"/>
        <v>-2.8973738315211439E-2</v>
      </c>
      <c r="AU158" s="22">
        <f t="shared" si="463"/>
        <v>2.0395144030166623E-2</v>
      </c>
      <c r="AV158" s="22">
        <f t="shared" si="463"/>
        <v>-4.5356075952648234E-2</v>
      </c>
      <c r="AW158" s="22">
        <f t="shared" si="463"/>
        <v>-4.8488774646569643E-2</v>
      </c>
      <c r="AX158" s="22">
        <f t="shared" si="463"/>
        <v>-2.8526324688390559E-2</v>
      </c>
      <c r="AY158" s="22">
        <f t="shared" si="463"/>
        <v>2.1958216644101025E-2</v>
      </c>
      <c r="AZ158" s="22">
        <f t="shared" si="463"/>
        <v>-4.9399809610878753E-2</v>
      </c>
      <c r="BC158" s="22">
        <f t="shared" ref="BC158:BN158" si="464">(BC79/BC76)-1</f>
        <v>4.2558734923912711E-2</v>
      </c>
      <c r="BD158" s="22">
        <f t="shared" si="464"/>
        <v>5.2514288606848591E-3</v>
      </c>
      <c r="BE158" s="22">
        <f t="shared" si="464"/>
        <v>-1.2909021802540277E-2</v>
      </c>
      <c r="BF158" s="22">
        <f t="shared" si="464"/>
        <v>-3.6733823802624577E-2</v>
      </c>
      <c r="BG158" s="22">
        <f t="shared" si="464"/>
        <v>0.1262474525757189</v>
      </c>
      <c r="BH158" s="22">
        <f t="shared" si="464"/>
        <v>-1.6413557308132543E-3</v>
      </c>
      <c r="BI158" s="22">
        <f t="shared" si="464"/>
        <v>7.8114785574785461E-3</v>
      </c>
      <c r="BJ158" s="22">
        <f t="shared" si="464"/>
        <v>-3.4511492917778663E-2</v>
      </c>
      <c r="BK158" s="22">
        <f t="shared" si="464"/>
        <v>-0.1000585225298869</v>
      </c>
      <c r="BL158" s="22">
        <f t="shared" si="464"/>
        <v>-2.0137931537530851E-2</v>
      </c>
      <c r="BM158" s="22">
        <f t="shared" si="464"/>
        <v>-8.4618656020475358E-3</v>
      </c>
      <c r="BN158" s="22">
        <f t="shared" si="464"/>
        <v>-1.1775710414378082E-2</v>
      </c>
    </row>
    <row r="159" spans="1:66" x14ac:dyDescent="0.25">
      <c r="A159" s="2">
        <v>39569</v>
      </c>
      <c r="B159" s="22">
        <f t="shared" ref="B159:L159" si="465">(B80/B77)-1</f>
        <v>-8.0417392411962774E-2</v>
      </c>
      <c r="C159" s="22">
        <f t="shared" si="465"/>
        <v>1.6967317468232768E-2</v>
      </c>
      <c r="D159" s="22">
        <f t="shared" si="465"/>
        <v>7.314910667202823E-2</v>
      </c>
      <c r="E159" s="22">
        <f t="shared" si="465"/>
        <v>-8.5924231916247873E-3</v>
      </c>
      <c r="F159" s="22">
        <f t="shared" si="465"/>
        <v>-1.7142098175972342E-2</v>
      </c>
      <c r="G159" s="22">
        <f t="shared" si="465"/>
        <v>3.37184683050189E-2</v>
      </c>
      <c r="H159" s="22">
        <f t="shared" si="465"/>
        <v>-5.1715943719676916E-2</v>
      </c>
      <c r="I159" s="22">
        <f t="shared" si="465"/>
        <v>-4.7321490796688015E-2</v>
      </c>
      <c r="J159" s="22">
        <f t="shared" si="465"/>
        <v>-1.6171017444444824E-2</v>
      </c>
      <c r="K159" s="22">
        <f t="shared" si="465"/>
        <v>1.8810685449768938E-2</v>
      </c>
      <c r="L159" s="22">
        <f t="shared" si="465"/>
        <v>-3.4335822536814442E-2</v>
      </c>
      <c r="M159" s="22"/>
      <c r="O159" s="22">
        <f t="shared" ref="O159:Z159" si="466">(O80/O77)-1</f>
        <v>6.3675482732898914E-3</v>
      </c>
      <c r="P159" s="22">
        <f t="shared" si="466"/>
        <v>-4.4656207719019347E-3</v>
      </c>
      <c r="Q159" s="22">
        <f t="shared" si="466"/>
        <v>1.6976597644000613E-2</v>
      </c>
      <c r="R159" s="22">
        <f t="shared" si="466"/>
        <v>-1.2784363030474699E-3</v>
      </c>
      <c r="S159" s="22">
        <f t="shared" si="466"/>
        <v>-3.2348397174342125E-3</v>
      </c>
      <c r="T159" s="22">
        <f t="shared" si="466"/>
        <v>-4.8126607665074261E-2</v>
      </c>
      <c r="U159" s="22">
        <f t="shared" si="466"/>
        <v>2.5871152493423866E-2</v>
      </c>
      <c r="V159" s="22">
        <f t="shared" si="466"/>
        <v>-4.9052729316871435E-2</v>
      </c>
      <c r="W159" s="22">
        <f t="shared" si="466"/>
        <v>-7.1927260093263223E-2</v>
      </c>
      <c r="X159" s="22">
        <f t="shared" si="466"/>
        <v>-2.212422772074818E-2</v>
      </c>
      <c r="Y159" s="22">
        <f t="shared" si="466"/>
        <v>1.8176844000661552E-2</v>
      </c>
      <c r="Z159" s="22">
        <f t="shared" si="466"/>
        <v>-3.9581603096626172E-2</v>
      </c>
      <c r="AC159" s="22">
        <f t="shared" ref="AC159:AM159" si="467">(AC80/AC77)-1</f>
        <v>2.1600610848655055E-2</v>
      </c>
      <c r="AD159" s="22">
        <f t="shared" si="467"/>
        <v>2.9125860405347037E-2</v>
      </c>
      <c r="AE159" s="22">
        <f t="shared" si="467"/>
        <v>9.8854727097901218E-3</v>
      </c>
      <c r="AF159" s="22">
        <f t="shared" si="467"/>
        <v>1.7557793790646814E-2</v>
      </c>
      <c r="AG159" s="22">
        <f t="shared" si="467"/>
        <v>-6.7691034064261135E-3</v>
      </c>
      <c r="AH159" s="22">
        <f t="shared" si="467"/>
        <v>1.4728444222749326E-2</v>
      </c>
      <c r="AI159" s="22">
        <f t="shared" si="467"/>
        <v>-1.4970148912960335E-2</v>
      </c>
      <c r="AJ159" s="22">
        <f t="shared" si="467"/>
        <v>2.3967471877318403E-2</v>
      </c>
      <c r="AK159" s="22">
        <f t="shared" si="467"/>
        <v>1.0991985279862115E-2</v>
      </c>
      <c r="AL159" s="22">
        <f t="shared" si="467"/>
        <v>3.7343016116325289E-2</v>
      </c>
      <c r="AM159" s="22">
        <f t="shared" si="467"/>
        <v>-2.5402427574167108E-2</v>
      </c>
      <c r="AO159" s="22">
        <f t="shared" ref="AO159:AZ159" si="468">(AO80/AO77)-1</f>
        <v>5.3320956592332713E-2</v>
      </c>
      <c r="AP159" s="22">
        <f t="shared" si="468"/>
        <v>-3.2962838490278479E-2</v>
      </c>
      <c r="AQ159" s="22">
        <f t="shared" si="468"/>
        <v>2.6907135470438215E-2</v>
      </c>
      <c r="AR159" s="22">
        <f t="shared" si="468"/>
        <v>-4.2659392788200301E-2</v>
      </c>
      <c r="AS159" s="22">
        <f t="shared" si="468"/>
        <v>1.3422960590431021E-2</v>
      </c>
      <c r="AT159" s="22">
        <f t="shared" si="468"/>
        <v>3.4110761016242774E-2</v>
      </c>
      <c r="AU159" s="22">
        <f t="shared" si="468"/>
        <v>3.1944066534606019E-3</v>
      </c>
      <c r="AV159" s="22">
        <f t="shared" si="468"/>
        <v>-4.3610628444502142E-2</v>
      </c>
      <c r="AW159" s="22">
        <f t="shared" si="468"/>
        <v>-0.10640547565514136</v>
      </c>
      <c r="AX159" s="22">
        <f t="shared" si="468"/>
        <v>-2.3577244996591751E-2</v>
      </c>
      <c r="AY159" s="22">
        <f t="shared" si="468"/>
        <v>2.2005908294140175E-2</v>
      </c>
      <c r="AZ159" s="22">
        <f t="shared" si="468"/>
        <v>-4.4601653396325602E-2</v>
      </c>
      <c r="BC159" s="22">
        <f t="shared" ref="BC159:BN159" si="469">(BC80/BC77)-1</f>
        <v>-4.89642241672128E-3</v>
      </c>
      <c r="BD159" s="22">
        <f t="shared" si="469"/>
        <v>6.0366394934959766E-2</v>
      </c>
      <c r="BE159" s="22">
        <f t="shared" si="469"/>
        <v>1.7629920993347925E-2</v>
      </c>
      <c r="BF159" s="22">
        <f t="shared" si="469"/>
        <v>-4.4794010835697673E-2</v>
      </c>
      <c r="BG159" s="22">
        <f t="shared" si="469"/>
        <v>0.20469425027487365</v>
      </c>
      <c r="BH159" s="22">
        <f t="shared" si="469"/>
        <v>-1.4915575841999873E-2</v>
      </c>
      <c r="BI159" s="22">
        <f t="shared" si="469"/>
        <v>6.4744058397845361E-3</v>
      </c>
      <c r="BJ159" s="22">
        <f t="shared" si="469"/>
        <v>-2.1702451079653184E-2</v>
      </c>
      <c r="BK159" s="22">
        <f t="shared" si="469"/>
        <v>-4.353455779424964E-2</v>
      </c>
      <c r="BL159" s="22">
        <f t="shared" si="469"/>
        <v>-4.1516841996226406E-3</v>
      </c>
      <c r="BM159" s="22">
        <f t="shared" si="469"/>
        <v>7.7940317003029058E-3</v>
      </c>
      <c r="BN159" s="22">
        <f t="shared" si="469"/>
        <v>-1.1853330664968631E-2</v>
      </c>
    </row>
    <row r="160" spans="1:66" x14ac:dyDescent="0.25">
      <c r="A160" s="2">
        <v>39600</v>
      </c>
      <c r="B160" s="22">
        <f t="shared" ref="B160:L160" si="470">(B81/B78)-1</f>
        <v>4.8578426347954951E-2</v>
      </c>
      <c r="C160" s="22">
        <f t="shared" si="470"/>
        <v>1.1749443677490312E-2</v>
      </c>
      <c r="D160" s="22">
        <f t="shared" si="470"/>
        <v>7.968173466337114E-2</v>
      </c>
      <c r="E160" s="22">
        <f t="shared" si="470"/>
        <v>-1.8048881732904531E-2</v>
      </c>
      <c r="F160" s="22">
        <f t="shared" si="470"/>
        <v>-3.0962844607467566E-2</v>
      </c>
      <c r="G160" s="22">
        <f t="shared" si="470"/>
        <v>-3.1309036479719943E-2</v>
      </c>
      <c r="H160" s="22">
        <f t="shared" si="470"/>
        <v>-4.2771720472144725E-2</v>
      </c>
      <c r="I160" s="22">
        <f t="shared" si="470"/>
        <v>-5.4549730910876226E-2</v>
      </c>
      <c r="J160" s="22">
        <f t="shared" si="470"/>
        <v>-2.6800395994583281E-2</v>
      </c>
      <c r="K160" s="22">
        <f t="shared" si="470"/>
        <v>3.3173059587221276E-2</v>
      </c>
      <c r="L160" s="22">
        <f t="shared" si="470"/>
        <v>-5.8047831411482509E-2</v>
      </c>
      <c r="M160" s="22"/>
      <c r="O160" s="22">
        <f t="shared" ref="O160:Z160" si="471">(O81/O78)-1</f>
        <v>4.0681193870256704E-2</v>
      </c>
      <c r="P160" s="22">
        <f t="shared" si="471"/>
        <v>-4.2069525977940447E-2</v>
      </c>
      <c r="Q160" s="22">
        <f t="shared" si="471"/>
        <v>1.5621111248230068E-2</v>
      </c>
      <c r="R160" s="22">
        <f t="shared" si="471"/>
        <v>-8.2946666005723202E-4</v>
      </c>
      <c r="S160" s="22">
        <f t="shared" si="471"/>
        <v>-4.7215799461152952E-2</v>
      </c>
      <c r="T160" s="22">
        <f t="shared" si="471"/>
        <v>-5.0987879619463383E-2</v>
      </c>
      <c r="U160" s="22">
        <f t="shared" si="471"/>
        <v>1.228487736768602E-2</v>
      </c>
      <c r="V160" s="22">
        <f t="shared" si="471"/>
        <v>-3.7753301534970363E-2</v>
      </c>
      <c r="W160" s="22">
        <f t="shared" si="471"/>
        <v>-7.3047294195311641E-2</v>
      </c>
      <c r="X160" s="22">
        <f t="shared" si="471"/>
        <v>-2.1565454778165294E-2</v>
      </c>
      <c r="Y160" s="22">
        <f t="shared" si="471"/>
        <v>4.1263390382322074E-2</v>
      </c>
      <c r="Z160" s="22">
        <f t="shared" si="471"/>
        <v>-6.0339051330152271E-2</v>
      </c>
      <c r="AC160" s="22">
        <f t="shared" ref="AC160:AM160" si="472">(AC81/AC78)-1</f>
        <v>4.8449901889019653E-2</v>
      </c>
      <c r="AD160" s="22">
        <f t="shared" si="472"/>
        <v>1.8917806832156936E-2</v>
      </c>
      <c r="AE160" s="22">
        <f t="shared" si="472"/>
        <v>-4.6442393413244965E-2</v>
      </c>
      <c r="AF160" s="22">
        <f t="shared" si="472"/>
        <v>-4.5033037572526746E-2</v>
      </c>
      <c r="AG160" s="22">
        <f t="shared" si="472"/>
        <v>-2.0196131711130438E-2</v>
      </c>
      <c r="AH160" s="22">
        <f t="shared" si="472"/>
        <v>2.206766517059533E-3</v>
      </c>
      <c r="AI160" s="22">
        <f t="shared" si="472"/>
        <v>-1.1144884786817522E-2</v>
      </c>
      <c r="AJ160" s="22">
        <f t="shared" si="472"/>
        <v>6.9190859010265227E-2</v>
      </c>
      <c r="AK160" s="22">
        <f t="shared" si="472"/>
        <v>7.2409424829364966E-3</v>
      </c>
      <c r="AL160" s="22">
        <f t="shared" si="472"/>
        <v>3.5352913698228905E-2</v>
      </c>
      <c r="AM160" s="22">
        <f t="shared" si="472"/>
        <v>-2.7152066549827936E-2</v>
      </c>
      <c r="AO160" s="22">
        <f t="shared" ref="AO160:AZ160" si="473">(AO81/AO78)-1</f>
        <v>1.009066833897232E-2</v>
      </c>
      <c r="AP160" s="22">
        <f t="shared" si="473"/>
        <v>4.3625168612104748E-2</v>
      </c>
      <c r="AQ160" s="22">
        <f t="shared" si="473"/>
        <v>4.1412361583518686E-2</v>
      </c>
      <c r="AR160" s="22">
        <f t="shared" si="473"/>
        <v>-5.0566759794534732E-5</v>
      </c>
      <c r="AS160" s="22">
        <f t="shared" si="473"/>
        <v>3.2585208176272973E-2</v>
      </c>
      <c r="AT160" s="22">
        <f t="shared" si="473"/>
        <v>4.4606833250764533E-2</v>
      </c>
      <c r="AU160" s="22">
        <f t="shared" si="473"/>
        <v>-4.0047849115414369E-3</v>
      </c>
      <c r="AV160" s="22">
        <f t="shared" si="473"/>
        <v>-3.9016916454763129E-2</v>
      </c>
      <c r="AW160" s="22">
        <f t="shared" si="473"/>
        <v>-7.5302910108004384E-2</v>
      </c>
      <c r="AX160" s="22">
        <f t="shared" si="473"/>
        <v>-7.4371062122766673E-3</v>
      </c>
      <c r="AY160" s="22">
        <f t="shared" si="473"/>
        <v>4.059784869465477E-2</v>
      </c>
      <c r="AZ160" s="22">
        <f t="shared" si="473"/>
        <v>-4.6160920827567842E-2</v>
      </c>
      <c r="BC160" s="22">
        <f t="shared" ref="BC160:BN160" si="474">(BC81/BC78)-1</f>
        <v>-1.1022436462871932E-3</v>
      </c>
      <c r="BD160" s="22">
        <f t="shared" si="474"/>
        <v>1.2004345977921327E-2</v>
      </c>
      <c r="BE160" s="22">
        <f t="shared" si="474"/>
        <v>1.9043793978124057E-2</v>
      </c>
      <c r="BF160" s="22">
        <f t="shared" si="474"/>
        <v>-6.7912657328390136E-2</v>
      </c>
      <c r="BG160" s="22">
        <f t="shared" si="474"/>
        <v>0.10320971072269147</v>
      </c>
      <c r="BH160" s="22">
        <f t="shared" si="474"/>
        <v>-1.7225543082164285E-2</v>
      </c>
      <c r="BI160" s="22">
        <f t="shared" si="474"/>
        <v>-6.8550155174549321E-3</v>
      </c>
      <c r="BJ160" s="22">
        <f t="shared" si="474"/>
        <v>-4.1457317672644156E-2</v>
      </c>
      <c r="BK160" s="22">
        <f t="shared" si="474"/>
        <v>3.4833181490462328E-2</v>
      </c>
      <c r="BL160" s="22">
        <f t="shared" si="474"/>
        <v>-2.5359175161633329E-3</v>
      </c>
      <c r="BM160" s="22">
        <f t="shared" si="474"/>
        <v>3.8756280926780962E-2</v>
      </c>
      <c r="BN160" s="22">
        <f t="shared" si="474"/>
        <v>-3.9751575226195879E-2</v>
      </c>
    </row>
    <row r="161" spans="1:66" x14ac:dyDescent="0.25">
      <c r="A161" s="2">
        <v>39630</v>
      </c>
      <c r="B161" s="22">
        <f t="shared" ref="B161:L161" si="475">(B82/B79)-1</f>
        <v>7.7072058318285119E-2</v>
      </c>
      <c r="C161" s="22">
        <f t="shared" si="475"/>
        <v>3.0084746372946114E-2</v>
      </c>
      <c r="D161" s="22">
        <f t="shared" si="475"/>
        <v>-5.4328200578568353E-4</v>
      </c>
      <c r="E161" s="22">
        <f t="shared" si="475"/>
        <v>-2.2527150771431859E-2</v>
      </c>
      <c r="F161" s="22">
        <f t="shared" si="475"/>
        <v>-2.2101755680449697E-2</v>
      </c>
      <c r="G161" s="22">
        <f t="shared" si="475"/>
        <v>-3.2113129759496872E-2</v>
      </c>
      <c r="H161" s="22">
        <f t="shared" si="475"/>
        <v>-4.3486869467558198E-2</v>
      </c>
      <c r="I161" s="22">
        <f t="shared" si="475"/>
        <v>-2.0520687022024919E-2</v>
      </c>
      <c r="J161" s="22">
        <f t="shared" si="475"/>
        <v>-1.5718712632632137E-2</v>
      </c>
      <c r="K161" s="22">
        <f t="shared" si="475"/>
        <v>3.2364786236546372E-2</v>
      </c>
      <c r="L161" s="22">
        <f t="shared" si="475"/>
        <v>-4.657607418446108E-2</v>
      </c>
      <c r="M161" s="22"/>
      <c r="O161" s="22">
        <f t="shared" ref="O161:Z161" si="476">(O82/O79)-1</f>
        <v>-2.7483009131431535E-3</v>
      </c>
      <c r="P161" s="22">
        <f t="shared" si="476"/>
        <v>-9.5736919704816348E-3</v>
      </c>
      <c r="Q161" s="22">
        <f t="shared" si="476"/>
        <v>3.9968077798014923E-2</v>
      </c>
      <c r="R161" s="22">
        <f t="shared" si="476"/>
        <v>1.5853353103432388E-2</v>
      </c>
      <c r="S161" s="22">
        <f t="shared" si="476"/>
        <v>-7.7829011131720471E-2</v>
      </c>
      <c r="T161" s="22">
        <f t="shared" si="476"/>
        <v>-5.3103739420797713E-2</v>
      </c>
      <c r="U161" s="22">
        <f t="shared" si="476"/>
        <v>-9.9371338971835366E-3</v>
      </c>
      <c r="V161" s="22">
        <f t="shared" si="476"/>
        <v>-4.5150979954632242E-2</v>
      </c>
      <c r="W161" s="22">
        <f t="shared" si="476"/>
        <v>1.1115269193215704E-2</v>
      </c>
      <c r="X161" s="22">
        <f t="shared" si="476"/>
        <v>-1.6468195137811725E-2</v>
      </c>
      <c r="Y161" s="22">
        <f t="shared" si="476"/>
        <v>3.1870202319382201E-2</v>
      </c>
      <c r="Z161" s="22">
        <f t="shared" si="476"/>
        <v>-4.6845424306798944E-2</v>
      </c>
      <c r="AC161" s="22">
        <f t="shared" ref="AC161:AM161" si="477">(AC82/AC79)-1</f>
        <v>-1.3832350266013593E-2</v>
      </c>
      <c r="AD161" s="22">
        <f t="shared" si="477"/>
        <v>4.1844045569003674E-2</v>
      </c>
      <c r="AE161" s="22">
        <f t="shared" si="477"/>
        <v>-3.4946510451434043E-2</v>
      </c>
      <c r="AF161" s="22">
        <f t="shared" si="477"/>
        <v>-0.14933301089417839</v>
      </c>
      <c r="AG161" s="22">
        <f t="shared" si="477"/>
        <v>-1.4427207057776004E-2</v>
      </c>
      <c r="AH161" s="22">
        <f t="shared" si="477"/>
        <v>-2.2224457929289065E-2</v>
      </c>
      <c r="AI161" s="22">
        <f t="shared" si="477"/>
        <v>1.0078514698139251E-2</v>
      </c>
      <c r="AJ161" s="22">
        <f t="shared" si="477"/>
        <v>8.1494055639725227E-2</v>
      </c>
      <c r="AK161" s="22">
        <f t="shared" si="477"/>
        <v>1.0719438398733239E-2</v>
      </c>
      <c r="AL161" s="22">
        <f t="shared" si="477"/>
        <v>2.1620675551973667E-2</v>
      </c>
      <c r="AM161" s="22">
        <f t="shared" si="477"/>
        <v>-1.067053302083032E-2</v>
      </c>
      <c r="AO161" s="22">
        <f t="shared" ref="AO161:AZ161" si="478">(AO82/AO79)-1</f>
        <v>8.1240884469337749E-2</v>
      </c>
      <c r="AP161" s="22">
        <f t="shared" si="478"/>
        <v>7.3091206784992258E-2</v>
      </c>
      <c r="AQ161" s="22">
        <f t="shared" si="478"/>
        <v>6.4682938167859971E-2</v>
      </c>
      <c r="AR161" s="22">
        <f t="shared" si="478"/>
        <v>1.4509990567835196E-2</v>
      </c>
      <c r="AS161" s="22">
        <f t="shared" si="478"/>
        <v>-9.8688071650699261E-2</v>
      </c>
      <c r="AT161" s="22">
        <f t="shared" si="478"/>
        <v>1.6888601983106488E-2</v>
      </c>
      <c r="AU161" s="22">
        <f t="shared" si="478"/>
        <v>-2.4835435749013257E-3</v>
      </c>
      <c r="AV161" s="22">
        <f t="shared" si="478"/>
        <v>-3.9628879923619076E-2</v>
      </c>
      <c r="AW161" s="22">
        <f t="shared" si="478"/>
        <v>4.4457713458176285E-2</v>
      </c>
      <c r="AX161" s="22">
        <f t="shared" si="478"/>
        <v>1.8867923553963717E-2</v>
      </c>
      <c r="AY161" s="22">
        <f t="shared" si="478"/>
        <v>2.6114494045445191E-2</v>
      </c>
      <c r="AZ161" s="22">
        <f t="shared" si="478"/>
        <v>-7.0621461187162504E-3</v>
      </c>
      <c r="BC161" s="22">
        <f t="shared" ref="BC161:BN161" si="479">(BC82/BC79)-1</f>
        <v>1.9393545500275833E-2</v>
      </c>
      <c r="BD161" s="22">
        <f t="shared" si="479"/>
        <v>3.5102733518562301E-2</v>
      </c>
      <c r="BE161" s="22">
        <f t="shared" si="479"/>
        <v>3.6372098332989378E-2</v>
      </c>
      <c r="BF161" s="22">
        <f t="shared" si="479"/>
        <v>-4.9090481363508465E-2</v>
      </c>
      <c r="BG161" s="22">
        <f t="shared" si="479"/>
        <v>-2.6542261363222797E-2</v>
      </c>
      <c r="BH161" s="22">
        <f t="shared" si="479"/>
        <v>-1.7371773998949847E-2</v>
      </c>
      <c r="BI161" s="22">
        <f t="shared" si="479"/>
        <v>-3.1019929437424487E-2</v>
      </c>
      <c r="BJ161" s="22">
        <f t="shared" si="479"/>
        <v>-4.9090962735268806E-2</v>
      </c>
      <c r="BK161" s="22">
        <f t="shared" si="479"/>
        <v>0.20767042240400535</v>
      </c>
      <c r="BL161" s="22">
        <f t="shared" si="479"/>
        <v>1.7287368453752894E-2</v>
      </c>
      <c r="BM161" s="22">
        <f t="shared" si="479"/>
        <v>2.9906272915301679E-2</v>
      </c>
      <c r="BN161" s="22">
        <f t="shared" si="479"/>
        <v>-1.2252478495765717E-2</v>
      </c>
    </row>
    <row r="162" spans="1:66" x14ac:dyDescent="0.25">
      <c r="A162" s="2">
        <v>39661</v>
      </c>
      <c r="B162" s="22">
        <f t="shared" ref="B162:L162" si="480">(B83/B80)-1</f>
        <v>3.3526844732083783E-2</v>
      </c>
      <c r="C162" s="22">
        <f t="shared" si="480"/>
        <v>-7.0397427458438466E-3</v>
      </c>
      <c r="D162" s="22">
        <f t="shared" si="480"/>
        <v>4.6488621961482401E-4</v>
      </c>
      <c r="E162" s="22">
        <f t="shared" si="480"/>
        <v>-3.4019449172067451E-2</v>
      </c>
      <c r="F162" s="22">
        <f t="shared" si="480"/>
        <v>-2.2129132496608306E-2</v>
      </c>
      <c r="G162" s="22">
        <f t="shared" si="480"/>
        <v>-7.3948551345198066E-2</v>
      </c>
      <c r="H162" s="22">
        <f t="shared" si="480"/>
        <v>-3.6778778677351132E-2</v>
      </c>
      <c r="I162" s="22">
        <f t="shared" si="480"/>
        <v>1.5313518395978498E-3</v>
      </c>
      <c r="J162" s="22">
        <f t="shared" si="480"/>
        <v>-2.4811611127293354E-2</v>
      </c>
      <c r="K162" s="22">
        <f t="shared" si="480"/>
        <v>2.9502058238755957E-2</v>
      </c>
      <c r="L162" s="22">
        <f t="shared" si="480"/>
        <v>-5.2757222709168383E-2</v>
      </c>
      <c r="M162" s="22"/>
      <c r="O162" s="22">
        <f t="shared" ref="O162:Z162" si="481">(O83/O80)-1</f>
        <v>4.9220103025956696E-2</v>
      </c>
      <c r="P162" s="22">
        <f t="shared" si="481"/>
        <v>-2.2822954707655052E-2</v>
      </c>
      <c r="Q162" s="22">
        <f t="shared" si="481"/>
        <v>1.9263573683148127E-3</v>
      </c>
      <c r="R162" s="22">
        <f t="shared" si="481"/>
        <v>2.0703113794071637E-3</v>
      </c>
      <c r="S162" s="22">
        <f t="shared" si="481"/>
        <v>-7.0736979478258633E-2</v>
      </c>
      <c r="T162" s="22">
        <f t="shared" si="481"/>
        <v>-1.4722365086483391E-2</v>
      </c>
      <c r="U162" s="22">
        <f t="shared" si="481"/>
        <v>-2.8138767064932457E-2</v>
      </c>
      <c r="V162" s="22">
        <f t="shared" si="481"/>
        <v>-3.7424912693569623E-2</v>
      </c>
      <c r="W162" s="22">
        <f t="shared" si="481"/>
        <v>6.6366468267266887E-2</v>
      </c>
      <c r="X162" s="22">
        <f t="shared" si="481"/>
        <v>-1.1589204090420524E-2</v>
      </c>
      <c r="Y162" s="22">
        <f t="shared" si="481"/>
        <v>2.6983474296436993E-2</v>
      </c>
      <c r="Z162" s="22">
        <f t="shared" si="481"/>
        <v>-3.755920066122076E-2</v>
      </c>
      <c r="AC162" s="22">
        <f t="shared" ref="AC162:AM162" si="482">(AC83/AC80)-1</f>
        <v>6.8076098156466536E-3</v>
      </c>
      <c r="AD162" s="22">
        <f t="shared" si="482"/>
        <v>-3.4121818327957021E-2</v>
      </c>
      <c r="AE162" s="22">
        <f t="shared" si="482"/>
        <v>-2.9407912813806947E-2</v>
      </c>
      <c r="AF162" s="22">
        <f t="shared" si="482"/>
        <v>-0.10269880082532101</v>
      </c>
      <c r="AG162" s="22">
        <f t="shared" si="482"/>
        <v>-1.6125906464380169E-2</v>
      </c>
      <c r="AH162" s="22">
        <f t="shared" si="482"/>
        <v>-2.7354586881445875E-2</v>
      </c>
      <c r="AI162" s="22">
        <f t="shared" si="482"/>
        <v>-2.5759641466095218E-2</v>
      </c>
      <c r="AJ162" s="22">
        <f t="shared" si="482"/>
        <v>6.6545370396992931E-2</v>
      </c>
      <c r="AK162" s="22">
        <f t="shared" si="482"/>
        <v>-1.6959090227421592E-2</v>
      </c>
      <c r="AL162" s="22">
        <f t="shared" si="482"/>
        <v>1.0528224518320473E-2</v>
      </c>
      <c r="AM162" s="22">
        <f t="shared" si="482"/>
        <v>-2.7200937172085715E-2</v>
      </c>
      <c r="AO162" s="22">
        <f t="shared" ref="AO162:AZ162" si="483">(AO83/AO80)-1</f>
        <v>0.28424858555020949</v>
      </c>
      <c r="AP162" s="22">
        <f t="shared" si="483"/>
        <v>4.4229575751786099E-2</v>
      </c>
      <c r="AQ162" s="22">
        <f t="shared" si="483"/>
        <v>1.3853289276254621E-2</v>
      </c>
      <c r="AR162" s="22">
        <f t="shared" si="483"/>
        <v>1.929121791142574E-2</v>
      </c>
      <c r="AS162" s="22">
        <f t="shared" si="483"/>
        <v>-5.0317580897105696E-2</v>
      </c>
      <c r="AT162" s="22">
        <f t="shared" si="483"/>
        <v>-3.6906705182227939E-2</v>
      </c>
      <c r="AU162" s="22">
        <f t="shared" si="483"/>
        <v>-2.1118159443856976E-2</v>
      </c>
      <c r="AV162" s="22">
        <f t="shared" si="483"/>
        <v>-4.7958450530904417E-2</v>
      </c>
      <c r="AW162" s="22">
        <f t="shared" si="483"/>
        <v>8.8700312194494257E-2</v>
      </c>
      <c r="AX162" s="22">
        <f t="shared" si="483"/>
        <v>1.2663099685910284E-2</v>
      </c>
      <c r="AY162" s="22">
        <f t="shared" si="483"/>
        <v>2.3733880923490824E-2</v>
      </c>
      <c r="AZ162" s="22">
        <f t="shared" si="483"/>
        <v>-1.0814120196543486E-2</v>
      </c>
      <c r="BC162" s="22">
        <f t="shared" ref="BC162:BN162" si="484">(BC83/BC80)-1</f>
        <v>5.6499923289167198E-2</v>
      </c>
      <c r="BD162" s="22">
        <f t="shared" si="484"/>
        <v>-3.2431950544900556E-2</v>
      </c>
      <c r="BE162" s="22">
        <f t="shared" si="484"/>
        <v>-6.3563561505722843E-3</v>
      </c>
      <c r="BF162" s="22">
        <f t="shared" si="484"/>
        <v>-3.4069116400128663E-2</v>
      </c>
      <c r="BG162" s="22">
        <f t="shared" si="484"/>
        <v>-9.0993200675214769E-2</v>
      </c>
      <c r="BH162" s="22">
        <f t="shared" si="484"/>
        <v>-1.0951857161916156E-2</v>
      </c>
      <c r="BI162" s="22">
        <f t="shared" si="484"/>
        <v>-3.2471960879952189E-2</v>
      </c>
      <c r="BJ162" s="22">
        <f t="shared" si="484"/>
        <v>-5.9054822090546688E-2</v>
      </c>
      <c r="BK162" s="22">
        <f t="shared" si="484"/>
        <v>9.6241860193154505E-2</v>
      </c>
      <c r="BL162" s="22">
        <f t="shared" si="484"/>
        <v>-8.4724097027069067E-3</v>
      </c>
      <c r="BM162" s="22">
        <f t="shared" si="484"/>
        <v>2.8046403386166263E-2</v>
      </c>
      <c r="BN162" s="22">
        <f t="shared" si="484"/>
        <v>-3.552253377725767E-2</v>
      </c>
    </row>
    <row r="163" spans="1:66" x14ac:dyDescent="0.25">
      <c r="A163" s="2">
        <v>39692</v>
      </c>
      <c r="B163" s="22">
        <f t="shared" ref="B163:L163" si="485">(B84/B81)-1</f>
        <v>-4.2242973797916417E-2</v>
      </c>
      <c r="C163" s="22">
        <f t="shared" si="485"/>
        <v>-7.6234365624024969E-3</v>
      </c>
      <c r="D163" s="22">
        <f t="shared" si="485"/>
        <v>-5.1116389074781221E-3</v>
      </c>
      <c r="E163" s="22">
        <f t="shared" si="485"/>
        <v>-3.3600092441815943E-2</v>
      </c>
      <c r="F163" s="22">
        <f t="shared" si="485"/>
        <v>-1.8833753291440991E-2</v>
      </c>
      <c r="G163" s="22">
        <f t="shared" si="485"/>
        <v>-5.5612907523116761E-2</v>
      </c>
      <c r="H163" s="22">
        <f t="shared" si="485"/>
        <v>-4.1192335328341212E-2</v>
      </c>
      <c r="I163" s="22">
        <f t="shared" si="485"/>
        <v>3.5341701614026499E-2</v>
      </c>
      <c r="J163" s="22">
        <f t="shared" si="485"/>
        <v>-1.6568804545449622E-2</v>
      </c>
      <c r="K163" s="22">
        <f t="shared" si="485"/>
        <v>1.588322036308365E-2</v>
      </c>
      <c r="L163" s="22">
        <f t="shared" si="485"/>
        <v>-3.1944641133982765E-2</v>
      </c>
      <c r="M163" s="22"/>
      <c r="O163" s="22">
        <f t="shared" ref="O163:Z163" si="486">(O84/O81)-1</f>
        <v>6.8967508710836789E-2</v>
      </c>
      <c r="P163" s="22">
        <f t="shared" si="486"/>
        <v>1.2014279874313916E-2</v>
      </c>
      <c r="Q163" s="22">
        <f t="shared" si="486"/>
        <v>1.2183016237019562E-3</v>
      </c>
      <c r="R163" s="22">
        <f t="shared" si="486"/>
        <v>-8.796890323849782E-3</v>
      </c>
      <c r="S163" s="22">
        <f t="shared" si="486"/>
        <v>-6.1575553813009165E-3</v>
      </c>
      <c r="T163" s="22">
        <f t="shared" si="486"/>
        <v>-4.8858175576679264E-3</v>
      </c>
      <c r="U163" s="22">
        <f t="shared" si="486"/>
        <v>-2.6593718115124676E-2</v>
      </c>
      <c r="V163" s="22">
        <f t="shared" si="486"/>
        <v>-5.112165684554959E-2</v>
      </c>
      <c r="W163" s="22">
        <f t="shared" si="486"/>
        <v>0.13045129601800753</v>
      </c>
      <c r="X163" s="22">
        <f t="shared" si="486"/>
        <v>-4.8239682927330163E-3</v>
      </c>
      <c r="Y163" s="22">
        <f t="shared" si="486"/>
        <v>1.5491696718982872E-2</v>
      </c>
      <c r="Z163" s="22">
        <f t="shared" si="486"/>
        <v>-2.0005742122121695E-2</v>
      </c>
      <c r="AC163" s="22">
        <f t="shared" ref="AC163:AM163" si="487">(AC84/AC81)-1</f>
        <v>2.813435311432877E-2</v>
      </c>
      <c r="AD163" s="22">
        <f t="shared" si="487"/>
        <v>-3.6481863530043235E-2</v>
      </c>
      <c r="AE163" s="22">
        <f t="shared" si="487"/>
        <v>4.1132551698733533E-2</v>
      </c>
      <c r="AF163" s="22">
        <f t="shared" si="487"/>
        <v>-9.9848863048258019E-2</v>
      </c>
      <c r="AG163" s="22">
        <f t="shared" si="487"/>
        <v>-2.5290396046073527E-2</v>
      </c>
      <c r="AH163" s="22">
        <f t="shared" si="487"/>
        <v>-1.6955589028399776E-2</v>
      </c>
      <c r="AI163" s="22">
        <f t="shared" si="487"/>
        <v>-7.6379629037642394E-2</v>
      </c>
      <c r="AJ163" s="22">
        <f t="shared" si="487"/>
        <v>2.5699448006367032E-2</v>
      </c>
      <c r="AK163" s="22">
        <f t="shared" si="487"/>
        <v>-3.3794804027754588E-2</v>
      </c>
      <c r="AL163" s="22">
        <f t="shared" si="487"/>
        <v>2.4657189549472935E-3</v>
      </c>
      <c r="AM163" s="22">
        <f t="shared" si="487"/>
        <v>-3.6171334637261188E-2</v>
      </c>
      <c r="AO163" s="22">
        <f t="shared" ref="AO163:AZ163" si="488">(AO84/AO81)-1</f>
        <v>0.37014917829276306</v>
      </c>
      <c r="AP163" s="22">
        <f t="shared" si="488"/>
        <v>-2.5385304364028749E-2</v>
      </c>
      <c r="AQ163" s="22">
        <f t="shared" si="488"/>
        <v>9.9803250032419744E-3</v>
      </c>
      <c r="AR163" s="22">
        <f t="shared" si="488"/>
        <v>-7.7197912436249849E-3</v>
      </c>
      <c r="AS163" s="22">
        <f t="shared" si="488"/>
        <v>-6.1444169848945962E-2</v>
      </c>
      <c r="AT163" s="22">
        <f t="shared" si="488"/>
        <v>-4.9337633194315722E-2</v>
      </c>
      <c r="AU163" s="22">
        <f t="shared" si="488"/>
        <v>-1.024749414291759E-3</v>
      </c>
      <c r="AV163" s="22">
        <f t="shared" si="488"/>
        <v>-6.7856152745836118E-2</v>
      </c>
      <c r="AW163" s="22">
        <f t="shared" si="488"/>
        <v>0.11208379879631392</v>
      </c>
      <c r="AX163" s="22">
        <f t="shared" si="488"/>
        <v>9.417174714931198E-3</v>
      </c>
      <c r="AY163" s="22">
        <f t="shared" si="488"/>
        <v>-4.1083861135582378E-3</v>
      </c>
      <c r="AZ163" s="22">
        <f t="shared" si="488"/>
        <v>1.358135829230056E-2</v>
      </c>
      <c r="BC163" s="22">
        <f t="shared" ref="BC163:BN163" si="489">(BC84/BC81)-1</f>
        <v>3.3156537898756389E-2</v>
      </c>
      <c r="BD163" s="22">
        <f t="shared" si="489"/>
        <v>-1.7902435785892901E-2</v>
      </c>
      <c r="BE163" s="22">
        <f t="shared" si="489"/>
        <v>-9.7609858290854667E-3</v>
      </c>
      <c r="BF163" s="22">
        <f t="shared" si="489"/>
        <v>7.2653356948750858E-3</v>
      </c>
      <c r="BG163" s="22">
        <f t="shared" si="489"/>
        <v>-8.7953381264994079E-2</v>
      </c>
      <c r="BH163" s="22">
        <f t="shared" si="489"/>
        <v>-2.2248748431131116E-2</v>
      </c>
      <c r="BI163" s="22">
        <f t="shared" si="489"/>
        <v>-1.9917843530394164E-2</v>
      </c>
      <c r="BJ163" s="22">
        <f t="shared" si="489"/>
        <v>-5.663997715031599E-2</v>
      </c>
      <c r="BK163" s="22">
        <f t="shared" si="489"/>
        <v>9.9325811459854974E-2</v>
      </c>
      <c r="BL163" s="22">
        <f t="shared" si="489"/>
        <v>-7.5850595100178664E-3</v>
      </c>
      <c r="BM163" s="22">
        <f t="shared" si="489"/>
        <v>1.022966926154667E-2</v>
      </c>
      <c r="BN163" s="22">
        <f t="shared" si="489"/>
        <v>-1.7634335353253539E-2</v>
      </c>
    </row>
    <row r="164" spans="1:66" x14ac:dyDescent="0.25">
      <c r="A164" s="2">
        <v>39722</v>
      </c>
      <c r="B164" s="22">
        <f t="shared" ref="B164:L164" si="490">(B85/B82)-1</f>
        <v>-4.6251883397913529E-2</v>
      </c>
      <c r="C164" s="22">
        <f t="shared" si="490"/>
        <v>-3.263521404714953E-2</v>
      </c>
      <c r="D164" s="22">
        <f t="shared" si="490"/>
        <v>3.2335262517795949E-2</v>
      </c>
      <c r="E164" s="22">
        <f t="shared" si="490"/>
        <v>-3.368471354368352E-3</v>
      </c>
      <c r="F164" s="22">
        <f t="shared" si="490"/>
        <v>-1.0525867817100742E-2</v>
      </c>
      <c r="G164" s="22">
        <f t="shared" si="490"/>
        <v>-2.3781234321938127E-2</v>
      </c>
      <c r="H164" s="22">
        <f t="shared" si="490"/>
        <v>-1.0994492380605569E-2</v>
      </c>
      <c r="I164" s="22">
        <f t="shared" si="490"/>
        <v>2.8267317649252943E-2</v>
      </c>
      <c r="J164" s="22">
        <f t="shared" si="490"/>
        <v>-8.1631509646868938E-3</v>
      </c>
      <c r="K164" s="22">
        <f t="shared" si="490"/>
        <v>1.2609278310468985E-2</v>
      </c>
      <c r="L164" s="22">
        <f t="shared" si="490"/>
        <v>-2.0513765496810943E-2</v>
      </c>
      <c r="M164" s="22"/>
      <c r="O164" s="22">
        <f t="shared" ref="O164:Z164" si="491">(O85/O82)-1</f>
        <v>4.1779087719519437E-2</v>
      </c>
      <c r="P164" s="22">
        <f t="shared" si="491"/>
        <v>1.2821689958426585E-3</v>
      </c>
      <c r="Q164" s="22">
        <f t="shared" si="491"/>
        <v>-2.7483957444064733E-2</v>
      </c>
      <c r="R164" s="22">
        <f t="shared" si="491"/>
        <v>-1.7084927388321902E-2</v>
      </c>
      <c r="S164" s="22">
        <f t="shared" si="491"/>
        <v>0.10151544394893697</v>
      </c>
      <c r="T164" s="22">
        <f t="shared" si="491"/>
        <v>1.4052042923173413E-2</v>
      </c>
      <c r="U164" s="22">
        <f t="shared" si="491"/>
        <v>-2.8338909634515019E-2</v>
      </c>
      <c r="V164" s="22">
        <f t="shared" si="491"/>
        <v>-5.3177061946327209E-2</v>
      </c>
      <c r="W164" s="22">
        <f t="shared" si="491"/>
        <v>8.2791747383774705E-2</v>
      </c>
      <c r="X164" s="22">
        <f t="shared" si="491"/>
        <v>-1.1327434512885315E-2</v>
      </c>
      <c r="Y164" s="22">
        <f t="shared" si="491"/>
        <v>8.7510426214649772E-3</v>
      </c>
      <c r="Z164" s="22">
        <f t="shared" si="491"/>
        <v>-1.990429381086134E-2</v>
      </c>
      <c r="AC164" s="22">
        <f t="shared" ref="AC164:AM164" si="492">(AC85/AC82)-1</f>
        <v>4.1271141197055883E-2</v>
      </c>
      <c r="AD164" s="22">
        <f t="shared" si="492"/>
        <v>-6.4154800243244048E-2</v>
      </c>
      <c r="AE164" s="22">
        <f t="shared" si="492"/>
        <v>2.3683748109269986E-2</v>
      </c>
      <c r="AF164" s="22">
        <f t="shared" si="492"/>
        <v>6.2000398381668154E-2</v>
      </c>
      <c r="AG164" s="22">
        <f t="shared" si="492"/>
        <v>-2.0594497770236697E-2</v>
      </c>
      <c r="AH164" s="22">
        <f t="shared" si="492"/>
        <v>-1.4313104570612301E-2</v>
      </c>
      <c r="AI164" s="22">
        <f t="shared" si="492"/>
        <v>-7.6325828605911306E-2</v>
      </c>
      <c r="AJ164" s="22">
        <f t="shared" si="492"/>
        <v>4.9463802800553403E-3</v>
      </c>
      <c r="AK164" s="22">
        <f t="shared" si="492"/>
        <v>-3.6651658776742368E-2</v>
      </c>
      <c r="AL164" s="22">
        <f t="shared" si="492"/>
        <v>-8.6497088337315065E-3</v>
      </c>
      <c r="AM164" s="22">
        <f t="shared" si="492"/>
        <v>-2.8246271971200332E-2</v>
      </c>
      <c r="AO164" s="22">
        <f t="shared" ref="AO164:AZ164" si="493">(AO85/AO82)-1</f>
        <v>0.26545837817619611</v>
      </c>
      <c r="AP164" s="22">
        <f t="shared" si="493"/>
        <v>-4.6166826174511066E-2</v>
      </c>
      <c r="AQ164" s="22">
        <f t="shared" si="493"/>
        <v>-2.8029281128888139E-2</v>
      </c>
      <c r="AR164" s="22">
        <f t="shared" si="493"/>
        <v>-2.7613379888228318E-3</v>
      </c>
      <c r="AS164" s="22">
        <f t="shared" si="493"/>
        <v>-4.4844830313678474E-2</v>
      </c>
      <c r="AT164" s="22">
        <f t="shared" si="493"/>
        <v>-3.5700772654891133E-2</v>
      </c>
      <c r="AU164" s="22">
        <f t="shared" si="493"/>
        <v>-1.400078252662762E-2</v>
      </c>
      <c r="AV164" s="22">
        <f t="shared" si="493"/>
        <v>-6.0121468777824094E-2</v>
      </c>
      <c r="AW164" s="22">
        <f t="shared" si="493"/>
        <v>2.4292571086741432E-2</v>
      </c>
      <c r="AX164" s="22">
        <f t="shared" si="493"/>
        <v>-1.4212534834970869E-2</v>
      </c>
      <c r="AY164" s="22">
        <f t="shared" si="493"/>
        <v>-1.2730429930892795E-2</v>
      </c>
      <c r="AZ164" s="22">
        <f t="shared" si="493"/>
        <v>-1.5012160295534427E-3</v>
      </c>
      <c r="BC164" s="22">
        <f t="shared" ref="BC164:BN164" si="494">(BC85/BC82)-1</f>
        <v>-1.0237497359033565E-4</v>
      </c>
      <c r="BD164" s="22">
        <f t="shared" si="494"/>
        <v>-3.7642993117050216E-2</v>
      </c>
      <c r="BE164" s="22">
        <f t="shared" si="494"/>
        <v>-3.3632113457323531E-2</v>
      </c>
      <c r="BF164" s="22">
        <f t="shared" si="494"/>
        <v>3.9935125072212641E-2</v>
      </c>
      <c r="BG164" s="22">
        <f t="shared" si="494"/>
        <v>5.5411409299538361E-2</v>
      </c>
      <c r="BH164" s="22">
        <f t="shared" si="494"/>
        <v>-1.4201784236087978E-2</v>
      </c>
      <c r="BI164" s="22">
        <f t="shared" si="494"/>
        <v>-1.3861809668916925E-2</v>
      </c>
      <c r="BJ164" s="22">
        <f t="shared" si="494"/>
        <v>-2.3980927919043493E-2</v>
      </c>
      <c r="BK164" s="22">
        <f t="shared" si="494"/>
        <v>-3.3011523347624583E-2</v>
      </c>
      <c r="BL164" s="22">
        <f t="shared" si="494"/>
        <v>-2.1172536471420922E-2</v>
      </c>
      <c r="BM164" s="22">
        <f t="shared" si="494"/>
        <v>1.0282431783030788E-2</v>
      </c>
      <c r="BN164" s="22">
        <f t="shared" si="494"/>
        <v>-3.1134826524635728E-2</v>
      </c>
    </row>
    <row r="165" spans="1:66" x14ac:dyDescent="0.25">
      <c r="A165" s="2">
        <v>39753</v>
      </c>
      <c r="B165" s="22">
        <f t="shared" ref="B165:L165" si="495">(B86/B83)-1</f>
        <v>-2.1168626312159766E-2</v>
      </c>
      <c r="C165" s="22">
        <f t="shared" si="495"/>
        <v>-2.784179994621172E-2</v>
      </c>
      <c r="D165" s="22">
        <f t="shared" si="495"/>
        <v>5.9338561385688937E-3</v>
      </c>
      <c r="E165" s="22">
        <f t="shared" si="495"/>
        <v>2.3565510366386766E-2</v>
      </c>
      <c r="F165" s="22">
        <f t="shared" si="495"/>
        <v>-1.2146209096348781E-2</v>
      </c>
      <c r="G165" s="22">
        <f t="shared" si="495"/>
        <v>1.6067428992352362E-3</v>
      </c>
      <c r="H165" s="22">
        <f t="shared" si="495"/>
        <v>-3.5028174584021632E-2</v>
      </c>
      <c r="I165" s="22">
        <f t="shared" si="495"/>
        <v>3.949113785489633E-2</v>
      </c>
      <c r="J165" s="22">
        <f t="shared" si="495"/>
        <v>-4.5064336055542498E-3</v>
      </c>
      <c r="K165" s="22">
        <f t="shared" si="495"/>
        <v>8.5838121259766975E-3</v>
      </c>
      <c r="L165" s="22">
        <f t="shared" si="495"/>
        <v>-1.2978837826018941E-2</v>
      </c>
      <c r="M165" s="22"/>
      <c r="O165" s="22">
        <f t="shared" ref="O165:Z165" si="496">(O86/O83)-1</f>
        <v>-2.4176726328053677E-2</v>
      </c>
      <c r="P165" s="22">
        <f t="shared" si="496"/>
        <v>1.7188496262017239E-3</v>
      </c>
      <c r="Q165" s="22">
        <f t="shared" si="496"/>
        <v>-1.9297513356456464E-2</v>
      </c>
      <c r="R165" s="22">
        <f t="shared" si="496"/>
        <v>-1.7947798110642288E-2</v>
      </c>
      <c r="S165" s="22">
        <f t="shared" si="496"/>
        <v>0.12085696984401118</v>
      </c>
      <c r="T165" s="22">
        <f t="shared" si="496"/>
        <v>-8.0423664348706625E-3</v>
      </c>
      <c r="U165" s="22">
        <f t="shared" si="496"/>
        <v>-1.6577087763702147E-2</v>
      </c>
      <c r="V165" s="22">
        <f t="shared" si="496"/>
        <v>-6.5244761401191065E-2</v>
      </c>
      <c r="W165" s="22">
        <f t="shared" si="496"/>
        <v>7.1132479355420886E-2</v>
      </c>
      <c r="X165" s="22">
        <f t="shared" si="496"/>
        <v>-1.690820633736978E-2</v>
      </c>
      <c r="Y165" s="22">
        <f t="shared" si="496"/>
        <v>1.0131602585674138E-2</v>
      </c>
      <c r="Z165" s="22">
        <f t="shared" si="496"/>
        <v>-2.6768600105005147E-2</v>
      </c>
      <c r="AC165" s="22">
        <f t="shared" ref="AC165:AM165" si="497">(AC86/AC83)-1</f>
        <v>1.0974753350525113E-2</v>
      </c>
      <c r="AD165" s="22">
        <f t="shared" si="497"/>
        <v>-3.4151851663956512E-2</v>
      </c>
      <c r="AE165" s="22">
        <f t="shared" si="497"/>
        <v>2.4460385990827449E-2</v>
      </c>
      <c r="AF165" s="22">
        <f t="shared" si="497"/>
        <v>0.10174477139749394</v>
      </c>
      <c r="AG165" s="22">
        <f t="shared" si="497"/>
        <v>-1.4032422767549346E-2</v>
      </c>
      <c r="AH165" s="22">
        <f t="shared" si="497"/>
        <v>-5.1233452272867464E-3</v>
      </c>
      <c r="AI165" s="22">
        <f t="shared" si="497"/>
        <v>-0.12853623707630513</v>
      </c>
      <c r="AJ165" s="22">
        <f t="shared" si="497"/>
        <v>1.0221181487166664E-3</v>
      </c>
      <c r="AK165" s="22">
        <f t="shared" si="497"/>
        <v>-3.8478943293049239E-2</v>
      </c>
      <c r="AL165" s="22">
        <f t="shared" si="497"/>
        <v>-9.2026580136639335E-4</v>
      </c>
      <c r="AM165" s="22">
        <f t="shared" si="497"/>
        <v>-3.7593273295458141E-2</v>
      </c>
      <c r="AO165" s="22">
        <f t="shared" ref="AO165:AZ165" si="498">(AO86/AO83)-1</f>
        <v>6.3813303982719338E-2</v>
      </c>
      <c r="AP165" s="22">
        <f t="shared" si="498"/>
        <v>-3.7771376030880655E-2</v>
      </c>
      <c r="AQ165" s="22">
        <f t="shared" si="498"/>
        <v>-2.0906390433655497E-2</v>
      </c>
      <c r="AR165" s="22">
        <f t="shared" si="498"/>
        <v>6.1088295687883321E-3</v>
      </c>
      <c r="AS165" s="22">
        <f t="shared" si="498"/>
        <v>-5.2490404287355963E-2</v>
      </c>
      <c r="AT165" s="22">
        <f t="shared" si="498"/>
        <v>-1.7052947280521868E-2</v>
      </c>
      <c r="AU165" s="22">
        <f t="shared" si="498"/>
        <v>1.0468509290910921E-2</v>
      </c>
      <c r="AV165" s="22">
        <f t="shared" si="498"/>
        <v>-6.6944021207748561E-2</v>
      </c>
      <c r="AW165" s="22">
        <f t="shared" si="498"/>
        <v>3.1588691223717547E-2</v>
      </c>
      <c r="AX165" s="22">
        <f t="shared" si="498"/>
        <v>-1.2986872843014807E-2</v>
      </c>
      <c r="AY165" s="22">
        <f t="shared" si="498"/>
        <v>-1.9067729164893632E-2</v>
      </c>
      <c r="AZ165" s="22">
        <f t="shared" si="498"/>
        <v>6.1990582863606924E-3</v>
      </c>
      <c r="BC165" s="22">
        <f t="shared" ref="BC165:BN165" si="499">(BC86/BC83)-1</f>
        <v>-2.928812173512263E-3</v>
      </c>
      <c r="BD165" s="22">
        <f t="shared" si="499"/>
        <v>-2.8143869366711427E-2</v>
      </c>
      <c r="BE165" s="22">
        <f t="shared" si="499"/>
        <v>-2.0986568748215917E-2</v>
      </c>
      <c r="BF165" s="22">
        <f t="shared" si="499"/>
        <v>4.2917627175319772E-2</v>
      </c>
      <c r="BG165" s="22">
        <f t="shared" si="499"/>
        <v>6.4157755480413137E-2</v>
      </c>
      <c r="BH165" s="22">
        <f t="shared" si="499"/>
        <v>-8.8717374781359659E-3</v>
      </c>
      <c r="BI165" s="22">
        <f t="shared" si="499"/>
        <v>-1.3519190355504307E-4</v>
      </c>
      <c r="BJ165" s="22">
        <f t="shared" si="499"/>
        <v>-5.0933299181543767E-2</v>
      </c>
      <c r="BK165" s="22">
        <f t="shared" si="499"/>
        <v>-2.1695735305524599E-2</v>
      </c>
      <c r="BL165" s="22">
        <f t="shared" si="499"/>
        <v>-1.8056643602649136E-2</v>
      </c>
      <c r="BM165" s="22">
        <f t="shared" si="499"/>
        <v>5.5221274998686898E-3</v>
      </c>
      <c r="BN165" s="22">
        <f t="shared" si="499"/>
        <v>-2.3449281182050363E-2</v>
      </c>
    </row>
    <row r="166" spans="1:66" x14ac:dyDescent="0.25">
      <c r="A166" s="2">
        <v>39783</v>
      </c>
      <c r="B166" s="22">
        <f t="shared" ref="B166:L166" si="500">(B87/B84)-1</f>
        <v>3.6455802297721718E-2</v>
      </c>
      <c r="C166" s="22">
        <f t="shared" si="500"/>
        <v>-5.1346230180326913E-2</v>
      </c>
      <c r="D166" s="22">
        <f t="shared" si="500"/>
        <v>-1.3277758481735846E-2</v>
      </c>
      <c r="E166" s="22">
        <f t="shared" si="500"/>
        <v>1.9751870963207852E-2</v>
      </c>
      <c r="F166" s="22">
        <f t="shared" si="500"/>
        <v>-1.6302808113451417E-2</v>
      </c>
      <c r="G166" s="22">
        <f t="shared" si="500"/>
        <v>4.9703281681223732E-3</v>
      </c>
      <c r="H166" s="22">
        <f t="shared" si="500"/>
        <v>-3.5853341044654874E-2</v>
      </c>
      <c r="I166" s="22">
        <f t="shared" si="500"/>
        <v>1.636857765898414E-2</v>
      </c>
      <c r="J166" s="22">
        <f t="shared" si="500"/>
        <v>-1.4446637026064191E-2</v>
      </c>
      <c r="K166" s="22">
        <f t="shared" si="500"/>
        <v>-8.5566503024989693E-3</v>
      </c>
      <c r="L166" s="22">
        <f t="shared" si="500"/>
        <v>-5.9408202449108272E-3</v>
      </c>
      <c r="M166" s="22"/>
      <c r="O166" s="22">
        <f t="shared" ref="O166:Z166" si="501">(O87/O84)-1</f>
        <v>-8.0931854613272125E-2</v>
      </c>
      <c r="P166" s="22">
        <f t="shared" si="501"/>
        <v>-5.7304556087687586E-2</v>
      </c>
      <c r="Q166" s="22">
        <f t="shared" si="501"/>
        <v>-3.8411859197299836E-2</v>
      </c>
      <c r="R166" s="22">
        <f t="shared" si="501"/>
        <v>-1.1194208248350379E-2</v>
      </c>
      <c r="S166" s="22">
        <f t="shared" si="501"/>
        <v>0.11104654757010035</v>
      </c>
      <c r="T166" s="22">
        <f t="shared" si="501"/>
        <v>-2.3645762481782073E-2</v>
      </c>
      <c r="U166" s="22">
        <f t="shared" si="501"/>
        <v>-1.491725977375391E-2</v>
      </c>
      <c r="V166" s="22">
        <f t="shared" si="501"/>
        <v>-6.9721907995942578E-2</v>
      </c>
      <c r="W166" s="22">
        <f t="shared" si="501"/>
        <v>4.6127706714795824E-3</v>
      </c>
      <c r="X166" s="22">
        <f t="shared" si="501"/>
        <v>-3.3324272312571068E-2</v>
      </c>
      <c r="Y166" s="22">
        <f t="shared" si="501"/>
        <v>-8.0307941930132243E-3</v>
      </c>
      <c r="Z166" s="22">
        <f t="shared" si="501"/>
        <v>-2.5498249312065235E-2</v>
      </c>
      <c r="AC166" s="22">
        <f t="shared" ref="AC166:AM166" si="502">(AC87/AC84)-1</f>
        <v>8.2317607735453713E-3</v>
      </c>
      <c r="AD166" s="22">
        <f t="shared" si="502"/>
        <v>-5.2333795704439967E-2</v>
      </c>
      <c r="AE166" s="22">
        <f t="shared" si="502"/>
        <v>-2.1507185415591268E-2</v>
      </c>
      <c r="AF166" s="22">
        <f t="shared" si="502"/>
        <v>6.3578914586682744E-2</v>
      </c>
      <c r="AG166" s="22">
        <f t="shared" si="502"/>
        <v>-2.9085568065072565E-2</v>
      </c>
      <c r="AH166" s="22">
        <f t="shared" si="502"/>
        <v>-1.0658357664139362E-2</v>
      </c>
      <c r="AI166" s="22">
        <f t="shared" si="502"/>
        <v>-0.1194124742987408</v>
      </c>
      <c r="AJ166" s="22">
        <f t="shared" si="502"/>
        <v>1.4819022366325374E-2</v>
      </c>
      <c r="AK166" s="22">
        <f t="shared" si="502"/>
        <v>-3.6317843763163826E-2</v>
      </c>
      <c r="AL166" s="22">
        <f t="shared" si="502"/>
        <v>-2.5523717552972891E-2</v>
      </c>
      <c r="AM166" s="22">
        <f t="shared" si="502"/>
        <v>-1.1076848564323782E-2</v>
      </c>
      <c r="AO166" s="22">
        <f t="shared" ref="AO166:AZ166" si="503">(AO87/AO84)-1</f>
        <v>4.2330676191127958E-2</v>
      </c>
      <c r="AP166" s="22">
        <f t="shared" si="503"/>
        <v>4.6543083897463422E-3</v>
      </c>
      <c r="AQ166" s="22">
        <f t="shared" si="503"/>
        <v>-3.4818434851565216E-2</v>
      </c>
      <c r="AR166" s="22">
        <f t="shared" si="503"/>
        <v>4.854092698332968E-2</v>
      </c>
      <c r="AS166" s="22">
        <f t="shared" si="503"/>
        <v>0.18752303563683204</v>
      </c>
      <c r="AT166" s="22">
        <f t="shared" si="503"/>
        <v>-1.6157677005699034E-2</v>
      </c>
      <c r="AU166" s="22">
        <f t="shared" si="503"/>
        <v>-1.6049189651040408E-2</v>
      </c>
      <c r="AV166" s="22">
        <f t="shared" si="503"/>
        <v>-7.3227556181916564E-2</v>
      </c>
      <c r="AW166" s="22">
        <f t="shared" si="503"/>
        <v>-4.8948007088854828E-3</v>
      </c>
      <c r="AX166" s="22">
        <f t="shared" si="503"/>
        <v>-1.9944109785341113E-2</v>
      </c>
      <c r="AY166" s="22">
        <f t="shared" si="503"/>
        <v>-3.1154628378565086E-2</v>
      </c>
      <c r="AZ166" s="22">
        <f t="shared" si="503"/>
        <v>1.1571009081111194E-2</v>
      </c>
      <c r="BC166" s="22">
        <f t="shared" ref="BC166:BN166" si="504">(BC87/BC84)-1</f>
        <v>2.5013420915461548E-2</v>
      </c>
      <c r="BD166" s="22">
        <f t="shared" si="504"/>
        <v>-3.5192027262072489E-2</v>
      </c>
      <c r="BE166" s="22">
        <f t="shared" si="504"/>
        <v>-3.8770887904557405E-2</v>
      </c>
      <c r="BF166" s="22">
        <f t="shared" si="504"/>
        <v>2.2328508239048972E-2</v>
      </c>
      <c r="BG166" s="22">
        <f t="shared" si="504"/>
        <v>8.1536695480684873E-2</v>
      </c>
      <c r="BH166" s="22">
        <f t="shared" si="504"/>
        <v>-5.6360430428200603E-3</v>
      </c>
      <c r="BI166" s="22">
        <f t="shared" si="504"/>
        <v>-8.1923213180834509E-4</v>
      </c>
      <c r="BJ166" s="22">
        <f t="shared" si="504"/>
        <v>-5.2295806330602046E-2</v>
      </c>
      <c r="BK166" s="22">
        <f t="shared" si="504"/>
        <v>-3.0713018059888131E-2</v>
      </c>
      <c r="BL166" s="22">
        <f t="shared" si="504"/>
        <v>-2.2948094103820371E-2</v>
      </c>
      <c r="BM166" s="22">
        <f t="shared" si="504"/>
        <v>-4.5612932927304728E-3</v>
      </c>
      <c r="BN166" s="22">
        <f t="shared" si="504"/>
        <v>-1.8471052699879476E-2</v>
      </c>
    </row>
    <row r="167" spans="1:66" x14ac:dyDescent="0.25">
      <c r="A167" s="2">
        <v>39814</v>
      </c>
      <c r="B167" s="22">
        <f t="shared" ref="B167:L167" si="505">(B88/B85)-1</f>
        <v>-5.0588688353347955E-3</v>
      </c>
      <c r="C167" s="22">
        <f t="shared" si="505"/>
        <v>-6.3290961327813755E-2</v>
      </c>
      <c r="D167" s="22">
        <f t="shared" si="505"/>
        <v>-9.4522876124924604E-2</v>
      </c>
      <c r="E167" s="22">
        <f t="shared" si="505"/>
        <v>4.812141081108301E-2</v>
      </c>
      <c r="F167" s="22">
        <f t="shared" si="505"/>
        <v>-1.8124205440427699E-2</v>
      </c>
      <c r="G167" s="22">
        <f t="shared" si="505"/>
        <v>-1.0798080639260688E-2</v>
      </c>
      <c r="H167" s="22">
        <f t="shared" si="505"/>
        <v>-0.10399510967397141</v>
      </c>
      <c r="I167" s="22">
        <f t="shared" si="505"/>
        <v>0.13547480737999051</v>
      </c>
      <c r="J167" s="22">
        <f t="shared" si="505"/>
        <v>-1.9235916871863101E-2</v>
      </c>
      <c r="K167" s="22">
        <f t="shared" si="505"/>
        <v>-2.0288669037424101E-2</v>
      </c>
      <c r="L167" s="22">
        <f t="shared" si="505"/>
        <v>1.0745534243508104E-3</v>
      </c>
      <c r="M167" s="22"/>
      <c r="O167" s="22">
        <f t="shared" ref="O167:Z167" si="506">(O88/O85)-1</f>
        <v>-4.2614912494984725E-2</v>
      </c>
      <c r="P167" s="22">
        <f t="shared" si="506"/>
        <v>-0.13537285789422271</v>
      </c>
      <c r="Q167" s="22">
        <f t="shared" si="506"/>
        <v>-3.4614437599806314E-2</v>
      </c>
      <c r="R167" s="22">
        <f t="shared" si="506"/>
        <v>-4.2571478903884463E-3</v>
      </c>
      <c r="S167" s="22">
        <f t="shared" si="506"/>
        <v>4.4046221599991497E-3</v>
      </c>
      <c r="T167" s="22">
        <f t="shared" si="506"/>
        <v>1.8477271849044019E-2</v>
      </c>
      <c r="U167" s="22">
        <f t="shared" si="506"/>
        <v>1.8610821799932342E-2</v>
      </c>
      <c r="V167" s="22">
        <f t="shared" si="506"/>
        <v>-3.357318182491642E-2</v>
      </c>
      <c r="W167" s="22">
        <f t="shared" si="506"/>
        <v>6.9931801573980268E-2</v>
      </c>
      <c r="X167" s="22">
        <f t="shared" si="506"/>
        <v>-4.348702581366326E-3</v>
      </c>
      <c r="Y167" s="22">
        <f t="shared" si="506"/>
        <v>-3.8231897627708511E-3</v>
      </c>
      <c r="Z167" s="22">
        <f t="shared" si="506"/>
        <v>-5.2752966460878348E-4</v>
      </c>
      <c r="AC167" s="22">
        <f t="shared" ref="AC167:AM167" si="507">(AC88/AC85)-1</f>
        <v>1.7528184764635801E-2</v>
      </c>
      <c r="AD167" s="22">
        <f t="shared" si="507"/>
        <v>-7.1632453632863302E-2</v>
      </c>
      <c r="AE167" s="22">
        <f t="shared" si="507"/>
        <v>-2.5303483960662509E-3</v>
      </c>
      <c r="AF167" s="22">
        <f t="shared" si="507"/>
        <v>2.2376161282229079E-2</v>
      </c>
      <c r="AG167" s="22">
        <f t="shared" si="507"/>
        <v>-1.2395294083084374E-2</v>
      </c>
      <c r="AH167" s="22">
        <f t="shared" si="507"/>
        <v>2.6476441512570004E-2</v>
      </c>
      <c r="AI167" s="22">
        <f t="shared" si="507"/>
        <v>-0.12937569191852805</v>
      </c>
      <c r="AJ167" s="22">
        <f t="shared" si="507"/>
        <v>3.3741185245722338E-2</v>
      </c>
      <c r="AK167" s="22">
        <f t="shared" si="507"/>
        <v>-3.4285958193294608E-2</v>
      </c>
      <c r="AL167" s="22">
        <f t="shared" si="507"/>
        <v>-2.160269327033193E-2</v>
      </c>
      <c r="AM167" s="22">
        <f t="shared" si="507"/>
        <v>-1.2963307273766822E-2</v>
      </c>
      <c r="AO167" s="22">
        <f t="shared" ref="AO167:AZ167" si="508">(AO88/AO85)-1</f>
        <v>-1.4260528604020939E-2</v>
      </c>
      <c r="AP167" s="22">
        <f t="shared" si="508"/>
        <v>-7.2886372646737363E-2</v>
      </c>
      <c r="AQ167" s="22">
        <f t="shared" si="508"/>
        <v>-2.8217921459434692E-2</v>
      </c>
      <c r="AR167" s="22">
        <f t="shared" si="508"/>
        <v>2.9251703801127737E-2</v>
      </c>
      <c r="AS167" s="22">
        <f t="shared" si="508"/>
        <v>0.41395330256961582</v>
      </c>
      <c r="AT167" s="22">
        <f t="shared" si="508"/>
        <v>6.1684894141877944E-2</v>
      </c>
      <c r="AU167" s="22">
        <f t="shared" si="508"/>
        <v>1.8351215300603352E-2</v>
      </c>
      <c r="AV167" s="22">
        <f t="shared" si="508"/>
        <v>-7.3478590516481312E-2</v>
      </c>
      <c r="AW167" s="22">
        <f t="shared" si="508"/>
        <v>7.2566137243511131E-2</v>
      </c>
      <c r="AX167" s="22">
        <f t="shared" si="508"/>
        <v>3.0784396051113383E-3</v>
      </c>
      <c r="AY167" s="22">
        <f t="shared" si="508"/>
        <v>-2.7396995960450088E-2</v>
      </c>
      <c r="AZ167" s="22">
        <f t="shared" si="508"/>
        <v>3.1333890023973243E-2</v>
      </c>
      <c r="BC167" s="22">
        <f t="shared" ref="BC167:BN167" si="509">(BC88/BC85)-1</f>
        <v>-6.2712018284303173E-2</v>
      </c>
      <c r="BD167" s="22">
        <f t="shared" si="509"/>
        <v>-5.869344276210442E-3</v>
      </c>
      <c r="BE167" s="22">
        <f t="shared" si="509"/>
        <v>-4.2655113452416016E-2</v>
      </c>
      <c r="BF167" s="22">
        <f t="shared" si="509"/>
        <v>-2.0489273440605915E-3</v>
      </c>
      <c r="BG167" s="22">
        <f t="shared" si="509"/>
        <v>1.026767250269689E-2</v>
      </c>
      <c r="BH167" s="22">
        <f t="shared" si="509"/>
        <v>3.9310202673045191E-2</v>
      </c>
      <c r="BI167" s="22">
        <f t="shared" si="509"/>
        <v>3.4153219782525834E-2</v>
      </c>
      <c r="BJ167" s="22">
        <f t="shared" si="509"/>
        <v>-6.0320731275396278E-2</v>
      </c>
      <c r="BK167" s="22">
        <f t="shared" si="509"/>
        <v>3.613431384538357E-2</v>
      </c>
      <c r="BL167" s="22">
        <f t="shared" si="509"/>
        <v>-8.1152492235441187E-3</v>
      </c>
      <c r="BM167" s="22">
        <f t="shared" si="509"/>
        <v>-2.459204471301546E-3</v>
      </c>
      <c r="BN167" s="22">
        <f t="shared" si="509"/>
        <v>-5.6699884131002909E-3</v>
      </c>
    </row>
    <row r="168" spans="1:66" x14ac:dyDescent="0.25">
      <c r="A168" s="2">
        <v>39845</v>
      </c>
      <c r="B168" s="22">
        <f t="shared" ref="B168:L168" si="510">(B89/B86)-1</f>
        <v>-5.8037848310863116E-2</v>
      </c>
      <c r="C168" s="22">
        <f t="shared" si="510"/>
        <v>-9.7334439224662339E-2</v>
      </c>
      <c r="D168" s="22">
        <f t="shared" si="510"/>
        <v>-0.10301493937158279</v>
      </c>
      <c r="E168" s="22">
        <f t="shared" si="510"/>
        <v>-1.1142577478310045E-2</v>
      </c>
      <c r="F168" s="22">
        <f t="shared" si="510"/>
        <v>-2.7988898349746605E-2</v>
      </c>
      <c r="G168" s="22">
        <f t="shared" si="510"/>
        <v>-5.3922785222971892E-2</v>
      </c>
      <c r="H168" s="22">
        <f t="shared" si="510"/>
        <v>-9.2529088921038172E-2</v>
      </c>
      <c r="I168" s="22">
        <f t="shared" si="510"/>
        <v>8.1422844392602389E-2</v>
      </c>
      <c r="J168" s="22">
        <f t="shared" si="510"/>
        <v>-3.9981792322325793E-2</v>
      </c>
      <c r="K168" s="22">
        <f t="shared" si="510"/>
        <v>-3.6325250691383482E-2</v>
      </c>
      <c r="L168" s="22">
        <f t="shared" si="510"/>
        <v>-3.7943731882211784E-3</v>
      </c>
      <c r="M168" s="22"/>
      <c r="O168" s="22">
        <f t="shared" ref="O168:Z168" si="511">(O89/O86)-1</f>
        <v>-1.6266759354174432E-2</v>
      </c>
      <c r="P168" s="22">
        <f t="shared" si="511"/>
        <v>-0.26242773284817678</v>
      </c>
      <c r="Q168" s="22">
        <f t="shared" si="511"/>
        <v>-6.3179026964143348E-2</v>
      </c>
      <c r="R168" s="22">
        <f t="shared" si="511"/>
        <v>-1.0760747861772613E-2</v>
      </c>
      <c r="S168" s="22">
        <f t="shared" si="511"/>
        <v>-1.2216263692036544E-2</v>
      </c>
      <c r="T168" s="22">
        <f t="shared" si="511"/>
        <v>1.2484017544514225E-2</v>
      </c>
      <c r="U168" s="22">
        <f t="shared" si="511"/>
        <v>9.1465550675813301E-3</v>
      </c>
      <c r="V168" s="22">
        <f t="shared" si="511"/>
        <v>-3.2795807561639578E-2</v>
      </c>
      <c r="W168" s="22">
        <f t="shared" si="511"/>
        <v>6.5732414067570133E-2</v>
      </c>
      <c r="X168" s="22">
        <f t="shared" si="511"/>
        <v>-1.1861317689604189E-2</v>
      </c>
      <c r="Y168" s="22">
        <f t="shared" si="511"/>
        <v>-2.5785711511742804E-2</v>
      </c>
      <c r="Z168" s="22">
        <f t="shared" si="511"/>
        <v>1.429294764681166E-2</v>
      </c>
      <c r="AC168" s="22">
        <f t="shared" ref="AC168:AM168" si="512">(AC89/AC86)-1</f>
        <v>3.1629176898753775E-2</v>
      </c>
      <c r="AD168" s="22">
        <f t="shared" si="512"/>
        <v>-0.11526951404756625</v>
      </c>
      <c r="AE168" s="22">
        <f t="shared" si="512"/>
        <v>-2.7598440878927932E-2</v>
      </c>
      <c r="AF168" s="22">
        <f t="shared" si="512"/>
        <v>-0.1110362722059981</v>
      </c>
      <c r="AG168" s="22">
        <f t="shared" si="512"/>
        <v>-5.3422940869773949E-2</v>
      </c>
      <c r="AH168" s="22">
        <f t="shared" si="512"/>
        <v>2.1912871324370364E-2</v>
      </c>
      <c r="AI168" s="22">
        <f t="shared" si="512"/>
        <v>-0.10446654677783218</v>
      </c>
      <c r="AJ168" s="22">
        <f t="shared" si="512"/>
        <v>1.6175982685806556E-3</v>
      </c>
      <c r="AK168" s="22">
        <f t="shared" si="512"/>
        <v>-4.9891045352040808E-2</v>
      </c>
      <c r="AL168" s="22">
        <f t="shared" si="512"/>
        <v>-4.6158085803299498E-2</v>
      </c>
      <c r="AM168" s="22">
        <f t="shared" si="512"/>
        <v>-3.9136040188432197E-3</v>
      </c>
      <c r="AO168" s="22">
        <f t="shared" ref="AO168:AZ168" si="513">(AO89/AO86)-1</f>
        <v>3.1927956669958402E-2</v>
      </c>
      <c r="AP168" s="22">
        <f t="shared" si="513"/>
        <v>-8.7051699385439885E-2</v>
      </c>
      <c r="AQ168" s="22">
        <f t="shared" si="513"/>
        <v>-4.7412537155130163E-2</v>
      </c>
      <c r="AR168" s="22">
        <f t="shared" si="513"/>
        <v>-4.11569538016332E-3</v>
      </c>
      <c r="AS168" s="22">
        <f t="shared" si="513"/>
        <v>0.85298422568426235</v>
      </c>
      <c r="AT168" s="22">
        <f t="shared" si="513"/>
        <v>5.1612536609129345E-2</v>
      </c>
      <c r="AU168" s="22">
        <f t="shared" si="513"/>
        <v>2.9611851054596627E-2</v>
      </c>
      <c r="AV168" s="22">
        <f t="shared" si="513"/>
        <v>-6.0318132549437409E-2</v>
      </c>
      <c r="AW168" s="22">
        <f t="shared" si="513"/>
        <v>5.5602591121242995E-2</v>
      </c>
      <c r="AX168" s="22">
        <f t="shared" si="513"/>
        <v>4.4879889823459251E-3</v>
      </c>
      <c r="AY168" s="22">
        <f t="shared" si="513"/>
        <v>-2.3855499740172426E-2</v>
      </c>
      <c r="AZ168" s="22">
        <f t="shared" si="513"/>
        <v>2.9036160850134163E-2</v>
      </c>
      <c r="BC168" s="22">
        <f t="shared" ref="BC168:BN168" si="514">(BC89/BC86)-1</f>
        <v>3.2313590228367772E-3</v>
      </c>
      <c r="BD168" s="22">
        <f t="shared" si="514"/>
        <v>-2.0024065049710549E-2</v>
      </c>
      <c r="BE168" s="22">
        <f t="shared" si="514"/>
        <v>-7.5537156829255103E-2</v>
      </c>
      <c r="BF168" s="22">
        <f t="shared" si="514"/>
        <v>-1.923136518129287E-2</v>
      </c>
      <c r="BG168" s="22">
        <f t="shared" si="514"/>
        <v>-1.1595663482968144E-2</v>
      </c>
      <c r="BH168" s="22">
        <f t="shared" si="514"/>
        <v>1.5254863357545112E-2</v>
      </c>
      <c r="BI168" s="22">
        <f t="shared" si="514"/>
        <v>2.6449684443304644E-2</v>
      </c>
      <c r="BJ168" s="22">
        <f t="shared" si="514"/>
        <v>-4.7797501637072304E-2</v>
      </c>
      <c r="BK168" s="22">
        <f t="shared" si="514"/>
        <v>5.6389118853200859E-2</v>
      </c>
      <c r="BL168" s="22">
        <f t="shared" si="514"/>
        <v>-1.4471135493420384E-2</v>
      </c>
      <c r="BM168" s="22">
        <f t="shared" si="514"/>
        <v>-2.3908599436912259E-2</v>
      </c>
      <c r="BN168" s="22">
        <f t="shared" si="514"/>
        <v>9.6686272802399831E-3</v>
      </c>
    </row>
    <row r="169" spans="1:66" x14ac:dyDescent="0.25">
      <c r="A169" s="2">
        <v>39873</v>
      </c>
      <c r="B169" s="22">
        <f t="shared" ref="B169:L169" si="515">(B90/B87)-1</f>
        <v>-0.11476986919662802</v>
      </c>
      <c r="C169" s="22">
        <f t="shared" si="515"/>
        <v>-9.9899000825358963E-2</v>
      </c>
      <c r="D169" s="22">
        <f t="shared" si="515"/>
        <v>-3.9910753103104102E-2</v>
      </c>
      <c r="E169" s="22">
        <f t="shared" si="515"/>
        <v>5.1300467198891475E-3</v>
      </c>
      <c r="F169" s="22">
        <f t="shared" si="515"/>
        <v>-2.0419955777379872E-2</v>
      </c>
      <c r="G169" s="22">
        <f t="shared" si="515"/>
        <v>-5.1357723484613982E-2</v>
      </c>
      <c r="H169" s="22">
        <f t="shared" si="515"/>
        <v>-5.3744003487493308E-2</v>
      </c>
      <c r="I169" s="22">
        <f t="shared" si="515"/>
        <v>1.84986813031498E-2</v>
      </c>
      <c r="J169" s="22">
        <f t="shared" si="515"/>
        <v>-3.9111393103259506E-2</v>
      </c>
      <c r="K169" s="22">
        <f t="shared" si="515"/>
        <v>-3.6657821714191297E-2</v>
      </c>
      <c r="L169" s="22">
        <f t="shared" si="515"/>
        <v>-2.5469365344660266E-3</v>
      </c>
      <c r="M169" s="22"/>
      <c r="O169" s="22">
        <f t="shared" ref="O169:Z169" si="516">(O90/O87)-1</f>
        <v>1.3077712509463213E-2</v>
      </c>
      <c r="P169" s="22">
        <f t="shared" si="516"/>
        <v>-0.32571905648411648</v>
      </c>
      <c r="Q169" s="22">
        <f t="shared" si="516"/>
        <v>-6.8413771295911974E-2</v>
      </c>
      <c r="R169" s="22">
        <f t="shared" si="516"/>
        <v>-1.3833237316047686E-3</v>
      </c>
      <c r="S169" s="22">
        <f t="shared" si="516"/>
        <v>-4.7716709176942484E-2</v>
      </c>
      <c r="T169" s="22">
        <f t="shared" si="516"/>
        <v>2.8817699320137447E-2</v>
      </c>
      <c r="U169" s="22">
        <f t="shared" si="516"/>
        <v>-7.5399428989457729E-3</v>
      </c>
      <c r="V169" s="22">
        <f t="shared" si="516"/>
        <v>-5.6784685151002434E-2</v>
      </c>
      <c r="W169" s="22">
        <f t="shared" si="516"/>
        <v>5.1807488006156754E-2</v>
      </c>
      <c r="X169" s="22">
        <f t="shared" si="516"/>
        <v>-2.271688420942608E-2</v>
      </c>
      <c r="Y169" s="22">
        <f t="shared" si="516"/>
        <v>-3.3006963244275989E-2</v>
      </c>
      <c r="Z169" s="22">
        <f t="shared" si="516"/>
        <v>1.0641316580079163E-2</v>
      </c>
      <c r="AC169" s="22">
        <f t="shared" ref="AC169:AM169" si="517">(AC90/AC87)-1</f>
        <v>1.6602190774392955E-2</v>
      </c>
      <c r="AD169" s="22">
        <f t="shared" si="517"/>
        <v>-0.1216519845489249</v>
      </c>
      <c r="AE169" s="22">
        <f t="shared" si="517"/>
        <v>-5.0858079517989263E-2</v>
      </c>
      <c r="AF169" s="22">
        <f t="shared" si="517"/>
        <v>-2.3915365044976378E-2</v>
      </c>
      <c r="AG169" s="22">
        <f t="shared" si="517"/>
        <v>-2.5954257375050527E-2</v>
      </c>
      <c r="AH169" s="22">
        <f t="shared" si="517"/>
        <v>1.4430998836557185E-2</v>
      </c>
      <c r="AI169" s="22">
        <f t="shared" si="517"/>
        <v>-0.10891687170236664</v>
      </c>
      <c r="AJ169" s="22">
        <f t="shared" si="517"/>
        <v>-5.8579951132619157E-2</v>
      </c>
      <c r="AK169" s="22">
        <f t="shared" si="517"/>
        <v>-6.1866149764658207E-2</v>
      </c>
      <c r="AL169" s="22">
        <f t="shared" si="517"/>
        <v>-3.7114349907905853E-2</v>
      </c>
      <c r="AM169" s="22">
        <f t="shared" si="517"/>
        <v>-2.5705855990672433E-2</v>
      </c>
      <c r="AO169" s="22">
        <f t="shared" ref="AO169:AZ169" si="518">(AO90/AO87)-1</f>
        <v>-1.1806618999042007E-2</v>
      </c>
      <c r="AP169" s="22">
        <f t="shared" si="518"/>
        <v>-9.766169320819551E-2</v>
      </c>
      <c r="AQ169" s="22">
        <f t="shared" si="518"/>
        <v>-6.5851598387643762E-2</v>
      </c>
      <c r="AR169" s="22">
        <f t="shared" si="518"/>
        <v>-5.7576561941434234E-2</v>
      </c>
      <c r="AS169" s="22">
        <f t="shared" si="518"/>
        <v>0.59871992100635141</v>
      </c>
      <c r="AT169" s="22">
        <f t="shared" si="518"/>
        <v>6.2411877390772696E-2</v>
      </c>
      <c r="AU169" s="22">
        <f t="shared" si="518"/>
        <v>1.8784195752682864E-2</v>
      </c>
      <c r="AV169" s="22">
        <f t="shared" si="518"/>
        <v>-3.5004821983964596E-2</v>
      </c>
      <c r="AW169" s="22">
        <f t="shared" si="518"/>
        <v>7.8242269837536238E-3</v>
      </c>
      <c r="AX169" s="22">
        <f t="shared" si="518"/>
        <v>-8.6599132550475577E-3</v>
      </c>
      <c r="AY169" s="22">
        <f t="shared" si="518"/>
        <v>-1.008064607275394E-2</v>
      </c>
      <c r="AZ169" s="22">
        <f t="shared" si="518"/>
        <v>1.4352005666624645E-3</v>
      </c>
      <c r="BC169" s="22">
        <f t="shared" ref="BC169:BN169" si="519">(BC90/BC87)-1</f>
        <v>-2.5079616944320593E-2</v>
      </c>
      <c r="BD169" s="22">
        <f t="shared" si="519"/>
        <v>-2.6639909761372094E-2</v>
      </c>
      <c r="BE169" s="22">
        <f t="shared" si="519"/>
        <v>-8.3026824104959873E-2</v>
      </c>
      <c r="BF169" s="22">
        <f t="shared" si="519"/>
        <v>-2.2260982406653307E-2</v>
      </c>
      <c r="BG169" s="22">
        <f t="shared" si="519"/>
        <v>-3.1606665830797076E-2</v>
      </c>
      <c r="BH169" s="22">
        <f t="shared" si="519"/>
        <v>2.7435603467813152E-2</v>
      </c>
      <c r="BI169" s="22">
        <f t="shared" si="519"/>
        <v>1.7767468197606329E-2</v>
      </c>
      <c r="BJ169" s="22">
        <f t="shared" si="519"/>
        <v>-3.5723264136751642E-2</v>
      </c>
      <c r="BK169" s="22">
        <f t="shared" si="519"/>
        <v>2.1896315470463001E-2</v>
      </c>
      <c r="BL169" s="22">
        <f t="shared" si="519"/>
        <v>-2.0025361614541937E-2</v>
      </c>
      <c r="BM169" s="22">
        <f t="shared" si="519"/>
        <v>-3.5856164877415386E-2</v>
      </c>
      <c r="BN169" s="22">
        <f t="shared" si="519"/>
        <v>1.6419545182136286E-2</v>
      </c>
    </row>
    <row r="170" spans="1:66" x14ac:dyDescent="0.25">
      <c r="A170" s="2">
        <v>39904</v>
      </c>
      <c r="B170" s="22">
        <f t="shared" ref="B170:L170" si="520">(B91/B88)-1</f>
        <v>-6.4244798257772184E-2</v>
      </c>
      <c r="C170" s="22">
        <f t="shared" si="520"/>
        <v>-8.7915199086884943E-2</v>
      </c>
      <c r="D170" s="22">
        <f t="shared" si="520"/>
        <v>-1.5848295032131809E-2</v>
      </c>
      <c r="E170" s="22">
        <f t="shared" si="520"/>
        <v>-3.404939616129421E-2</v>
      </c>
      <c r="F170" s="22">
        <f t="shared" si="520"/>
        <v>-1.7117741741554338E-2</v>
      </c>
      <c r="G170" s="22">
        <f t="shared" si="520"/>
        <v>-4.8000331129035234E-2</v>
      </c>
      <c r="H170" s="22">
        <f t="shared" si="520"/>
        <v>7.0065695745893386E-3</v>
      </c>
      <c r="I170" s="22">
        <f t="shared" si="520"/>
        <v>-9.5818441845012092E-2</v>
      </c>
      <c r="J170" s="22">
        <f t="shared" si="520"/>
        <v>-4.2799755255639504E-2</v>
      </c>
      <c r="K170" s="22">
        <f t="shared" si="520"/>
        <v>-4.7419698765642115E-2</v>
      </c>
      <c r="L170" s="22">
        <f t="shared" si="520"/>
        <v>4.8499255170573186E-3</v>
      </c>
      <c r="M170" s="22"/>
      <c r="O170" s="22">
        <f t="shared" ref="O170:Z170" si="521">(O91/O88)-1</f>
        <v>-7.1568784208178027E-3</v>
      </c>
      <c r="P170" s="22">
        <f t="shared" si="521"/>
        <v>-0.21377486511258514</v>
      </c>
      <c r="Q170" s="22">
        <f t="shared" si="521"/>
        <v>-7.9808123622955973E-2</v>
      </c>
      <c r="R170" s="22">
        <f t="shared" si="521"/>
        <v>-1.9551001355505582E-3</v>
      </c>
      <c r="S170" s="22">
        <f t="shared" si="521"/>
        <v>-9.7645823312553226E-4</v>
      </c>
      <c r="T170" s="22">
        <f t="shared" si="521"/>
        <v>-3.4342480236689843E-3</v>
      </c>
      <c r="U170" s="22">
        <f t="shared" si="521"/>
        <v>-4.7344165882371669E-2</v>
      </c>
      <c r="V170" s="22">
        <f t="shared" si="521"/>
        <v>-8.1015344236821885E-2</v>
      </c>
      <c r="W170" s="22">
        <f t="shared" si="521"/>
        <v>8.0675810226744638E-3</v>
      </c>
      <c r="X170" s="22">
        <f t="shared" si="521"/>
        <v>-4.667317985945052E-2</v>
      </c>
      <c r="Y170" s="22">
        <f t="shared" si="521"/>
        <v>-3.0169801654764461E-2</v>
      </c>
      <c r="Z170" s="22">
        <f t="shared" si="521"/>
        <v>-1.7016770804667569E-2</v>
      </c>
      <c r="AC170" s="22">
        <f t="shared" ref="AC170:AM170" si="522">(AC91/AC88)-1</f>
        <v>8.7906019658483547E-3</v>
      </c>
      <c r="AD170" s="22">
        <f t="shared" si="522"/>
        <v>-0.10053237262381431</v>
      </c>
      <c r="AE170" s="22">
        <f t="shared" si="522"/>
        <v>-9.030984424112265E-2</v>
      </c>
      <c r="AF170" s="22">
        <f t="shared" si="522"/>
        <v>-5.013415743539007E-2</v>
      </c>
      <c r="AG170" s="22">
        <f t="shared" si="522"/>
        <v>-3.1278296633699076E-2</v>
      </c>
      <c r="AH170" s="22">
        <f t="shared" si="522"/>
        <v>-2.8369876822917584E-2</v>
      </c>
      <c r="AI170" s="22">
        <f t="shared" si="522"/>
        <v>-0.12269231116583279</v>
      </c>
      <c r="AJ170" s="22">
        <f t="shared" si="522"/>
        <v>-0.10151940378943469</v>
      </c>
      <c r="AK170" s="22">
        <f t="shared" si="522"/>
        <v>-7.5626043399595777E-2</v>
      </c>
      <c r="AL170" s="22">
        <f t="shared" si="522"/>
        <v>-3.9003490731399748E-2</v>
      </c>
      <c r="AM170" s="22">
        <f t="shared" si="522"/>
        <v>-3.810893412721017E-2</v>
      </c>
      <c r="AO170" s="22">
        <f t="shared" ref="AO170:AZ170" si="523">(AO91/AO88)-1</f>
        <v>3.4890361006516546E-3</v>
      </c>
      <c r="AP170" s="22">
        <f t="shared" si="523"/>
        <v>5.7329339094596143E-3</v>
      </c>
      <c r="AQ170" s="22">
        <f t="shared" si="523"/>
        <v>-7.1632387296141076E-2</v>
      </c>
      <c r="AR170" s="22">
        <f t="shared" si="523"/>
        <v>-6.1381325393976338E-2</v>
      </c>
      <c r="AS170" s="22">
        <f t="shared" si="523"/>
        <v>0.14449671972809885</v>
      </c>
      <c r="AT170" s="22">
        <f t="shared" si="523"/>
        <v>-4.7295431660549281E-2</v>
      </c>
      <c r="AU170" s="22">
        <f t="shared" si="523"/>
        <v>-3.8825859199341228E-2</v>
      </c>
      <c r="AV170" s="22">
        <f t="shared" si="523"/>
        <v>-2.7263015374131228E-2</v>
      </c>
      <c r="AW170" s="22">
        <f t="shared" si="523"/>
        <v>-1.6792295560613901E-2</v>
      </c>
      <c r="AX170" s="22">
        <f t="shared" si="523"/>
        <v>-3.0572442865413829E-2</v>
      </c>
      <c r="AY170" s="22">
        <f t="shared" si="523"/>
        <v>1.1712820352587361E-2</v>
      </c>
      <c r="AZ170" s="22">
        <f t="shared" si="523"/>
        <v>-4.1795717487561834E-2</v>
      </c>
      <c r="BC170" s="22">
        <f t="shared" ref="BC170:BN170" si="524">(BC91/BC88)-1</f>
        <v>4.4131118220964494E-2</v>
      </c>
      <c r="BD170" s="22">
        <f t="shared" si="524"/>
        <v>-4.0947160169549024E-2</v>
      </c>
      <c r="BE170" s="22">
        <f t="shared" si="524"/>
        <v>-8.5865649356856366E-2</v>
      </c>
      <c r="BF170" s="22">
        <f t="shared" si="524"/>
        <v>-5.1818563549387298E-3</v>
      </c>
      <c r="BG170" s="22">
        <f t="shared" si="524"/>
        <v>4.4565147732563259E-2</v>
      </c>
      <c r="BH170" s="22">
        <f t="shared" si="524"/>
        <v>-1.1573800707923354E-2</v>
      </c>
      <c r="BI170" s="22">
        <f t="shared" si="524"/>
        <v>-2.6268130871139328E-2</v>
      </c>
      <c r="BJ170" s="22">
        <f t="shared" si="524"/>
        <v>-5.6265839444547994E-2</v>
      </c>
      <c r="BK170" s="22">
        <f t="shared" si="524"/>
        <v>-6.5130925490835212E-2</v>
      </c>
      <c r="BL170" s="22">
        <f t="shared" si="524"/>
        <v>-4.5630777502615127E-2</v>
      </c>
      <c r="BM170" s="22">
        <f t="shared" si="524"/>
        <v>-3.1766832798354905E-2</v>
      </c>
      <c r="BN170" s="22">
        <f t="shared" si="524"/>
        <v>-1.4318807880057793E-2</v>
      </c>
    </row>
    <row r="171" spans="1:66" x14ac:dyDescent="0.25">
      <c r="A171" s="2">
        <v>39934</v>
      </c>
      <c r="B171" s="22">
        <f t="shared" ref="B171:L171" si="525">(B92/B89)-1</f>
        <v>-1.5029011933648917E-2</v>
      </c>
      <c r="C171" s="22">
        <f t="shared" si="525"/>
        <v>-5.2080044803501035E-2</v>
      </c>
      <c r="D171" s="22">
        <f t="shared" si="525"/>
        <v>-1.1612231474244727E-2</v>
      </c>
      <c r="E171" s="22">
        <f t="shared" si="525"/>
        <v>1.1108197062953407E-2</v>
      </c>
      <c r="F171" s="22">
        <f t="shared" si="525"/>
        <v>-3.7942433174154022E-4</v>
      </c>
      <c r="G171" s="22">
        <f t="shared" si="525"/>
        <v>-5.6319957007663901E-2</v>
      </c>
      <c r="H171" s="22">
        <f t="shared" si="525"/>
        <v>7.276485979470948E-3</v>
      </c>
      <c r="I171" s="22">
        <f t="shared" si="525"/>
        <v>-7.4561217929164147E-2</v>
      </c>
      <c r="J171" s="22">
        <f t="shared" si="525"/>
        <v>-3.3860824584247884E-2</v>
      </c>
      <c r="K171" s="22">
        <f t="shared" si="525"/>
        <v>-6.2722836184606501E-2</v>
      </c>
      <c r="L171" s="22">
        <f t="shared" si="525"/>
        <v>3.0793465065199532E-2</v>
      </c>
      <c r="M171" s="22"/>
      <c r="O171" s="22">
        <f t="shared" ref="O171:Z171" si="526">(O92/O89)-1</f>
        <v>-5.6542068555399672E-3</v>
      </c>
      <c r="P171" s="22">
        <f t="shared" si="526"/>
        <v>6.9124056337650508E-3</v>
      </c>
      <c r="Q171" s="22">
        <f t="shared" si="526"/>
        <v>-5.9890740705515366E-2</v>
      </c>
      <c r="R171" s="22">
        <f t="shared" si="526"/>
        <v>1.2203387836526636E-2</v>
      </c>
      <c r="S171" s="22">
        <f t="shared" si="526"/>
        <v>-7.0532826037277174E-2</v>
      </c>
      <c r="T171" s="22">
        <f t="shared" si="526"/>
        <v>1.267694933290775E-2</v>
      </c>
      <c r="U171" s="22">
        <f t="shared" si="526"/>
        <v>-5.5367297905189572E-2</v>
      </c>
      <c r="V171" s="22">
        <f t="shared" si="526"/>
        <v>-5.8787479872522863E-2</v>
      </c>
      <c r="W171" s="22">
        <f t="shared" si="526"/>
        <v>-1.6858014330543347E-2</v>
      </c>
      <c r="X171" s="22">
        <f t="shared" si="526"/>
        <v>-4.1292932775528146E-2</v>
      </c>
      <c r="Y171" s="22">
        <f t="shared" si="526"/>
        <v>-1.4378195701723384E-2</v>
      </c>
      <c r="Z171" s="22">
        <f t="shared" si="526"/>
        <v>-2.7307367751433831E-2</v>
      </c>
      <c r="AC171" s="22">
        <f t="shared" ref="AC171:AM171" si="527">(AC92/AC89)-1</f>
        <v>-4.4875059617323076E-3</v>
      </c>
      <c r="AD171" s="22">
        <f t="shared" si="527"/>
        <v>-6.478609400682378E-2</v>
      </c>
      <c r="AE171" s="22">
        <f t="shared" si="527"/>
        <v>-8.3539879009347784E-2</v>
      </c>
      <c r="AF171" s="22">
        <f t="shared" si="527"/>
        <v>-1.5255113635276318E-2</v>
      </c>
      <c r="AG171" s="22">
        <f t="shared" si="527"/>
        <v>3.3194047799734339E-2</v>
      </c>
      <c r="AH171" s="22">
        <f t="shared" si="527"/>
        <v>-4.7286139029478313E-2</v>
      </c>
      <c r="AI171" s="22">
        <f t="shared" si="527"/>
        <v>-8.3692791291017365E-2</v>
      </c>
      <c r="AJ171" s="22">
        <f t="shared" si="527"/>
        <v>-7.9263027981969048E-2</v>
      </c>
      <c r="AK171" s="22">
        <f t="shared" si="527"/>
        <v>-5.3563685398432925E-2</v>
      </c>
      <c r="AL171" s="22">
        <f t="shared" si="527"/>
        <v>-2.4876582788375456E-2</v>
      </c>
      <c r="AM171" s="22">
        <f t="shared" si="527"/>
        <v>-2.9418945441889499E-2</v>
      </c>
      <c r="AO171" s="22">
        <f t="shared" ref="AO171:AZ171" si="528">(AO92/AO89)-1</f>
        <v>-4.0451252712831454E-2</v>
      </c>
      <c r="AP171" s="22">
        <f t="shared" si="528"/>
        <v>1.934554776047559E-2</v>
      </c>
      <c r="AQ171" s="22">
        <f t="shared" si="528"/>
        <v>-5.4367879981539469E-2</v>
      </c>
      <c r="AR171" s="22">
        <f t="shared" si="528"/>
        <v>-6.2763416897332003E-2</v>
      </c>
      <c r="AS171" s="22">
        <f t="shared" si="528"/>
        <v>-8.3712685518315899E-2</v>
      </c>
      <c r="AT171" s="22">
        <f t="shared" si="528"/>
        <v>-8.8835903905754021E-3</v>
      </c>
      <c r="AU171" s="22">
        <f t="shared" si="528"/>
        <v>-7.5552990342134807E-2</v>
      </c>
      <c r="AV171" s="22">
        <f t="shared" si="528"/>
        <v>-4.2818720021043921E-2</v>
      </c>
      <c r="AW171" s="22">
        <f t="shared" si="528"/>
        <v>-3.9700396513298486E-2</v>
      </c>
      <c r="AX171" s="22">
        <f t="shared" si="528"/>
        <v>-4.0961935715785436E-2</v>
      </c>
      <c r="AY171" s="22">
        <f t="shared" si="528"/>
        <v>-1.6891825591151766E-2</v>
      </c>
      <c r="AZ171" s="22">
        <f t="shared" si="528"/>
        <v>-2.4483684248793103E-2</v>
      </c>
      <c r="BC171" s="22">
        <f t="shared" ref="BC171:BN171" si="529">(BC92/BC89)-1</f>
        <v>-1.1907244910306258E-2</v>
      </c>
      <c r="BD171" s="22">
        <f t="shared" si="529"/>
        <v>-4.6644083883307097E-4</v>
      </c>
      <c r="BE171" s="22">
        <f t="shared" si="529"/>
        <v>-6.2967425312527525E-2</v>
      </c>
      <c r="BF171" s="22">
        <f t="shared" si="529"/>
        <v>2.0558230407128564E-2</v>
      </c>
      <c r="BG171" s="22">
        <f t="shared" si="529"/>
        <v>4.684333044876321E-2</v>
      </c>
      <c r="BH171" s="22">
        <f t="shared" si="529"/>
        <v>1.0403074642910459E-2</v>
      </c>
      <c r="BI171" s="22">
        <f t="shared" si="529"/>
        <v>-4.9685645109343812E-2</v>
      </c>
      <c r="BJ171" s="22">
        <f t="shared" si="529"/>
        <v>-6.0368480630208388E-2</v>
      </c>
      <c r="BK171" s="22">
        <f t="shared" si="529"/>
        <v>-8.9409210805989625E-2</v>
      </c>
      <c r="BL171" s="22">
        <f t="shared" si="529"/>
        <v>-4.5176614870759302E-2</v>
      </c>
      <c r="BM171" s="22">
        <f t="shared" si="529"/>
        <v>-3.0822383178597645E-2</v>
      </c>
      <c r="BN171" s="22">
        <f t="shared" si="529"/>
        <v>-1.4810733804644483E-2</v>
      </c>
    </row>
    <row r="172" spans="1:66" x14ac:dyDescent="0.25">
      <c r="A172" s="2">
        <v>39965</v>
      </c>
      <c r="B172" s="22">
        <f t="shared" ref="B172:L172" si="530">(B93/B90)-1</f>
        <v>2.3220038915761521E-2</v>
      </c>
      <c r="C172" s="22">
        <f t="shared" si="530"/>
        <v>-3.1280148662358509E-2</v>
      </c>
      <c r="D172" s="22">
        <f t="shared" si="530"/>
        <v>-9.1101361151102567E-2</v>
      </c>
      <c r="E172" s="22">
        <f t="shared" si="530"/>
        <v>8.9012269125439136E-3</v>
      </c>
      <c r="F172" s="22">
        <f t="shared" si="530"/>
        <v>1.1725314866204872E-2</v>
      </c>
      <c r="G172" s="22">
        <f t="shared" si="530"/>
        <v>-6.8150046392466801E-2</v>
      </c>
      <c r="H172" s="22">
        <f t="shared" si="530"/>
        <v>-5.7863470465079336E-2</v>
      </c>
      <c r="I172" s="22">
        <f t="shared" si="530"/>
        <v>4.2168223345160794E-2</v>
      </c>
      <c r="J172" s="22">
        <f t="shared" si="530"/>
        <v>-2.4555606864059887E-2</v>
      </c>
      <c r="K172" s="22">
        <f t="shared" si="530"/>
        <v>-4.0684440585306292E-2</v>
      </c>
      <c r="L172" s="22">
        <f t="shared" si="530"/>
        <v>1.6812855335200716E-2</v>
      </c>
      <c r="M172" s="22"/>
      <c r="O172" s="22">
        <f t="shared" ref="O172:Z172" si="531">(O93/O90)-1</f>
        <v>-1.4723737955652849E-2</v>
      </c>
      <c r="P172" s="22">
        <f t="shared" si="531"/>
        <v>0.26570380414179806</v>
      </c>
      <c r="Q172" s="22">
        <f t="shared" si="531"/>
        <v>-4.3735482393389313E-2</v>
      </c>
      <c r="R172" s="22">
        <f t="shared" si="531"/>
        <v>-5.699853914693187E-3</v>
      </c>
      <c r="S172" s="22">
        <f t="shared" si="531"/>
        <v>-0.11861487027909745</v>
      </c>
      <c r="T172" s="22">
        <f t="shared" si="531"/>
        <v>1.7106220167114383E-2</v>
      </c>
      <c r="U172" s="22">
        <f t="shared" si="531"/>
        <v>-5.0112012098117553E-2</v>
      </c>
      <c r="V172" s="22">
        <f t="shared" si="531"/>
        <v>-3.0297580548224179E-2</v>
      </c>
      <c r="W172" s="22">
        <f t="shared" si="531"/>
        <v>7.1859514160049542E-2</v>
      </c>
      <c r="X172" s="22">
        <f t="shared" si="531"/>
        <v>-1.854787612639397E-2</v>
      </c>
      <c r="Y172" s="22">
        <f t="shared" si="531"/>
        <v>-6.8307090382373481E-3</v>
      </c>
      <c r="Z172" s="22">
        <f t="shared" si="531"/>
        <v>-1.1797754113812675E-2</v>
      </c>
      <c r="AC172" s="22">
        <f t="shared" ref="AC172:AM172" si="532">(AC93/AC90)-1</f>
        <v>-9.7645050314532078E-4</v>
      </c>
      <c r="AD172" s="22">
        <f t="shared" si="532"/>
        <v>-3.1659557528507687E-2</v>
      </c>
      <c r="AE172" s="22">
        <f t="shared" si="532"/>
        <v>-5.9572488632605447E-3</v>
      </c>
      <c r="AF172" s="22">
        <f t="shared" si="532"/>
        <v>1.7560330891059905E-2</v>
      </c>
      <c r="AG172" s="22">
        <f t="shared" si="532"/>
        <v>3.6037226044692172E-2</v>
      </c>
      <c r="AH172" s="22">
        <f t="shared" si="532"/>
        <v>-4.1828802095092432E-2</v>
      </c>
      <c r="AI172" s="22">
        <f t="shared" si="532"/>
        <v>-7.5443549991414338E-2</v>
      </c>
      <c r="AJ172" s="22">
        <f t="shared" si="532"/>
        <v>-7.813012225049154E-3</v>
      </c>
      <c r="AK172" s="22">
        <f t="shared" si="532"/>
        <v>-3.2028711328032755E-2</v>
      </c>
      <c r="AL172" s="22">
        <f t="shared" si="532"/>
        <v>-1.2911282626165699E-2</v>
      </c>
      <c r="AM172" s="22">
        <f t="shared" si="532"/>
        <v>-1.9367487810750594E-2</v>
      </c>
      <c r="AO172" s="22">
        <f t="shared" ref="AO172:AZ172" si="533">(AO93/AO90)-1</f>
        <v>-5.6339454248596987E-2</v>
      </c>
      <c r="AP172" s="22">
        <f t="shared" si="533"/>
        <v>2.3201892751146369E-2</v>
      </c>
      <c r="AQ172" s="22">
        <f t="shared" si="533"/>
        <v>-3.3717033770794491E-2</v>
      </c>
      <c r="AR172" s="22">
        <f t="shared" si="533"/>
        <v>-3.2003806810821156E-2</v>
      </c>
      <c r="AS172" s="22">
        <f t="shared" si="533"/>
        <v>-0.22641764709840506</v>
      </c>
      <c r="AT172" s="22">
        <f t="shared" si="533"/>
        <v>-2.1777729117239408E-3</v>
      </c>
      <c r="AU172" s="22">
        <f t="shared" si="533"/>
        <v>-5.616192046444346E-2</v>
      </c>
      <c r="AV172" s="22">
        <f t="shared" si="533"/>
        <v>-6.0386861220858457E-2</v>
      </c>
      <c r="AW172" s="22">
        <f t="shared" si="533"/>
        <v>0.10841405057543341</v>
      </c>
      <c r="AX172" s="22">
        <f t="shared" si="533"/>
        <v>-1.0536393228234076E-2</v>
      </c>
      <c r="AY172" s="22">
        <f t="shared" si="533"/>
        <v>-3.3036285115681019E-2</v>
      </c>
      <c r="AZ172" s="22">
        <f t="shared" si="533"/>
        <v>2.3268599990992067E-2</v>
      </c>
      <c r="BC172" s="22">
        <f t="shared" ref="BC172:BN172" si="534">(BC93/BC90)-1</f>
        <v>-1.0444540702707839E-2</v>
      </c>
      <c r="BD172" s="22">
        <f t="shared" si="534"/>
        <v>3.5922280950605456E-2</v>
      </c>
      <c r="BE172" s="22">
        <f t="shared" si="534"/>
        <v>-4.1639100456914324E-2</v>
      </c>
      <c r="BF172" s="22">
        <f t="shared" si="534"/>
        <v>3.68671050415188E-2</v>
      </c>
      <c r="BG172" s="22">
        <f t="shared" si="534"/>
        <v>0.14028239208739746</v>
      </c>
      <c r="BH172" s="22">
        <f t="shared" si="534"/>
        <v>8.3600038183653247E-3</v>
      </c>
      <c r="BI172" s="22">
        <f t="shared" si="534"/>
        <v>-5.1716024277334904E-2</v>
      </c>
      <c r="BJ172" s="22">
        <f t="shared" si="534"/>
        <v>-8.0467424588875236E-2</v>
      </c>
      <c r="BK172" s="22">
        <f t="shared" si="534"/>
        <v>2.3341267778141717E-2</v>
      </c>
      <c r="BL172" s="22">
        <f t="shared" si="534"/>
        <v>-2.3746739908336756E-2</v>
      </c>
      <c r="BM172" s="22">
        <f t="shared" si="534"/>
        <v>-4.6198269764557542E-2</v>
      </c>
      <c r="BN172" s="22">
        <f t="shared" si="534"/>
        <v>2.353899048880792E-2</v>
      </c>
    </row>
    <row r="173" spans="1:66" x14ac:dyDescent="0.25">
      <c r="A173" s="2">
        <v>39995</v>
      </c>
      <c r="B173" s="22">
        <f t="shared" ref="B173:L173" si="535">(B94/B91)-1</f>
        <v>-5.9916498806846796E-3</v>
      </c>
      <c r="C173" s="22">
        <f t="shared" si="535"/>
        <v>-2.7496396541068613E-2</v>
      </c>
      <c r="D173" s="22">
        <f t="shared" si="535"/>
        <v>-0.13517434880754775</v>
      </c>
      <c r="E173" s="22">
        <f t="shared" si="535"/>
        <v>-4.5300515403614572E-3</v>
      </c>
      <c r="F173" s="22">
        <f t="shared" si="535"/>
        <v>2.0573882966658408E-2</v>
      </c>
      <c r="G173" s="22">
        <f t="shared" si="535"/>
        <v>-5.9403737761626996E-2</v>
      </c>
      <c r="H173" s="22">
        <f t="shared" si="535"/>
        <v>-7.3028582416863608E-2</v>
      </c>
      <c r="I173" s="22">
        <f t="shared" si="535"/>
        <v>4.336567021189297E-2</v>
      </c>
      <c r="J173" s="22">
        <f t="shared" si="535"/>
        <v>-2.6405444617077278E-2</v>
      </c>
      <c r="K173" s="22">
        <f t="shared" si="535"/>
        <v>-4.1326630054774327E-3</v>
      </c>
      <c r="L173" s="22">
        <f t="shared" si="535"/>
        <v>-2.2365209485450177E-2</v>
      </c>
      <c r="M173" s="22"/>
      <c r="O173" s="22">
        <f t="shared" ref="O173:Z173" si="536">(O94/O91)-1</f>
        <v>2.9860029613283157E-2</v>
      </c>
      <c r="P173" s="22">
        <f t="shared" si="536"/>
        <v>0.16361832373885443</v>
      </c>
      <c r="Q173" s="22">
        <f t="shared" si="536"/>
        <v>-3.1622705766034098E-2</v>
      </c>
      <c r="R173" s="22">
        <f t="shared" si="536"/>
        <v>-3.0377298948801035E-2</v>
      </c>
      <c r="S173" s="22">
        <f t="shared" si="536"/>
        <v>-0.15024288780427431</v>
      </c>
      <c r="T173" s="22">
        <f t="shared" si="536"/>
        <v>3.2864306986615244E-3</v>
      </c>
      <c r="U173" s="22">
        <f t="shared" si="536"/>
        <v>-4.7521841326999104E-2</v>
      </c>
      <c r="V173" s="22">
        <f t="shared" si="536"/>
        <v>-3.7946162246565551E-2</v>
      </c>
      <c r="W173" s="22">
        <f t="shared" si="536"/>
        <v>2.2164528067631917E-2</v>
      </c>
      <c r="X173" s="22">
        <f t="shared" si="536"/>
        <v>-2.5913152029699349E-2</v>
      </c>
      <c r="Y173" s="22">
        <f t="shared" si="536"/>
        <v>-1.3378701867921339E-2</v>
      </c>
      <c r="Z173" s="22">
        <f t="shared" si="536"/>
        <v>-1.2704418793217709E-2</v>
      </c>
      <c r="AC173" s="22">
        <f t="shared" ref="AC173:AM173" si="537">(AC94/AC91)-1</f>
        <v>2.9147398364380406E-2</v>
      </c>
      <c r="AD173" s="22">
        <f t="shared" si="537"/>
        <v>-3.0502090822719263E-2</v>
      </c>
      <c r="AE173" s="22">
        <f t="shared" si="537"/>
        <v>3.4825235999577764E-2</v>
      </c>
      <c r="AF173" s="22">
        <f t="shared" si="537"/>
        <v>5.568630898985405E-2</v>
      </c>
      <c r="AG173" s="22">
        <f t="shared" si="537"/>
        <v>3.1776690617252745E-2</v>
      </c>
      <c r="AH173" s="22">
        <f t="shared" si="537"/>
        <v>-4.1315549176373256E-2</v>
      </c>
      <c r="AI173" s="22">
        <f t="shared" si="537"/>
        <v>-5.2216799412514781E-2</v>
      </c>
      <c r="AJ173" s="22">
        <f t="shared" si="537"/>
        <v>4.7822259682058554E-2</v>
      </c>
      <c r="AK173" s="22">
        <f t="shared" si="537"/>
        <v>-1.5704986130263054E-2</v>
      </c>
      <c r="AL173" s="22">
        <f t="shared" si="537"/>
        <v>-1.7433408182933485E-2</v>
      </c>
      <c r="AM173" s="22">
        <f t="shared" si="537"/>
        <v>1.7590889686915911E-3</v>
      </c>
      <c r="AO173" s="22">
        <f t="shared" ref="AO173:AZ173" si="538">(AO94/AO91)-1</f>
        <v>-2.9649326201261483E-2</v>
      </c>
      <c r="AP173" s="22">
        <f t="shared" si="538"/>
        <v>-1.8450784552831445E-3</v>
      </c>
      <c r="AQ173" s="22">
        <f t="shared" si="538"/>
        <v>-1.7643564712585436E-2</v>
      </c>
      <c r="AR173" s="22">
        <f t="shared" si="538"/>
        <v>-2.5741287766599341E-2</v>
      </c>
      <c r="AS173" s="22">
        <f t="shared" si="538"/>
        <v>-0.16597484185537992</v>
      </c>
      <c r="AT173" s="22">
        <f t="shared" si="538"/>
        <v>3.3099199504118326E-2</v>
      </c>
      <c r="AU173" s="22">
        <f t="shared" si="538"/>
        <v>-3.1177932109126005E-2</v>
      </c>
      <c r="AV173" s="22">
        <f t="shared" si="538"/>
        <v>-7.4589216332606956E-2</v>
      </c>
      <c r="AW173" s="22">
        <f t="shared" si="538"/>
        <v>5.0317511946053051E-2</v>
      </c>
      <c r="AX173" s="22">
        <f t="shared" si="538"/>
        <v>-1.2097632614831322E-2</v>
      </c>
      <c r="AY173" s="22">
        <f t="shared" si="538"/>
        <v>-5.0579086373820137E-2</v>
      </c>
      <c r="AZ173" s="22">
        <f t="shared" si="538"/>
        <v>4.0531499998261111E-2</v>
      </c>
      <c r="BC173" s="22">
        <f t="shared" ref="BC173:BN173" si="539">(BC94/BC91)-1</f>
        <v>1.4051214381703536E-2</v>
      </c>
      <c r="BD173" s="22">
        <f t="shared" si="539"/>
        <v>1.9572146326970019E-2</v>
      </c>
      <c r="BE173" s="22">
        <f t="shared" si="539"/>
        <v>-3.07004892067122E-2</v>
      </c>
      <c r="BF173" s="22">
        <f t="shared" si="539"/>
        <v>1.1866892534618589E-2</v>
      </c>
      <c r="BG173" s="22">
        <f t="shared" si="539"/>
        <v>7.5447384875963586E-2</v>
      </c>
      <c r="BH173" s="22">
        <f t="shared" si="539"/>
        <v>-5.153639044087277E-3</v>
      </c>
      <c r="BI173" s="22">
        <f t="shared" si="539"/>
        <v>-4.7657890226968314E-2</v>
      </c>
      <c r="BJ173" s="22">
        <f t="shared" si="539"/>
        <v>-8.2967833111927236E-2</v>
      </c>
      <c r="BK173" s="22">
        <f t="shared" si="539"/>
        <v>9.8300756644250864E-2</v>
      </c>
      <c r="BL173" s="22">
        <f t="shared" si="539"/>
        <v>-1.282262130859968E-2</v>
      </c>
      <c r="BM173" s="22">
        <f t="shared" si="539"/>
        <v>-6.5802822453641552E-2</v>
      </c>
      <c r="BN173" s="22">
        <f t="shared" si="539"/>
        <v>5.6712011573608834E-2</v>
      </c>
    </row>
    <row r="174" spans="1:66" x14ac:dyDescent="0.25">
      <c r="A174" s="2">
        <v>40026</v>
      </c>
      <c r="B174" s="22">
        <f t="shared" ref="B174:L174" si="540">(B95/B92)-1</f>
        <v>-1.2652951476773033E-2</v>
      </c>
      <c r="C174" s="22">
        <f t="shared" si="540"/>
        <v>-1.4207147959873767E-3</v>
      </c>
      <c r="D174" s="22">
        <f t="shared" si="540"/>
        <v>-0.18671063391807741</v>
      </c>
      <c r="E174" s="22">
        <f t="shared" si="540"/>
        <v>-1.0495243354178063E-2</v>
      </c>
      <c r="F174" s="22">
        <f t="shared" si="540"/>
        <v>4.3384941320667059E-2</v>
      </c>
      <c r="G174" s="22">
        <f t="shared" si="540"/>
        <v>-2.9839639403583362E-2</v>
      </c>
      <c r="H174" s="22">
        <f t="shared" si="540"/>
        <v>-5.9052000654547077E-2</v>
      </c>
      <c r="I174" s="22">
        <f t="shared" si="540"/>
        <v>7.7333838043357916E-2</v>
      </c>
      <c r="J174" s="22">
        <f t="shared" si="540"/>
        <v>-5.9881448310471486E-3</v>
      </c>
      <c r="K174" s="22">
        <f t="shared" si="540"/>
        <v>2.0100001568333914E-2</v>
      </c>
      <c r="L174" s="22">
        <f t="shared" si="540"/>
        <v>-2.5574106812344066E-2</v>
      </c>
      <c r="M174" s="22"/>
      <c r="O174" s="22">
        <f t="shared" ref="O174:Z174" si="541">(O95/O92)-1</f>
        <v>1.3594586604430692E-2</v>
      </c>
      <c r="P174" s="22">
        <f t="shared" si="541"/>
        <v>8.2753851427407543E-2</v>
      </c>
      <c r="Q174" s="22">
        <f t="shared" si="541"/>
        <v>-3.2323126518014611E-3</v>
      </c>
      <c r="R174" s="22">
        <f t="shared" si="541"/>
        <v>-4.2352691421214672E-2</v>
      </c>
      <c r="S174" s="22">
        <f t="shared" si="541"/>
        <v>-8.7497657006309071E-2</v>
      </c>
      <c r="T174" s="22">
        <f t="shared" si="541"/>
        <v>7.2312234482296844E-3</v>
      </c>
      <c r="U174" s="22">
        <f t="shared" si="541"/>
        <v>-3.7556621129231527E-2</v>
      </c>
      <c r="V174" s="22">
        <f t="shared" si="541"/>
        <v>-6.1678912525616414E-2</v>
      </c>
      <c r="W174" s="22">
        <f t="shared" si="541"/>
        <v>4.7956525528770388E-2</v>
      </c>
      <c r="X174" s="22">
        <f t="shared" si="541"/>
        <v>-2.033139966588482E-2</v>
      </c>
      <c r="Y174" s="22">
        <f t="shared" si="541"/>
        <v>-2.620127791909399E-2</v>
      </c>
      <c r="Z174" s="22">
        <f t="shared" si="541"/>
        <v>6.0278147014467542E-3</v>
      </c>
      <c r="AC174" s="22">
        <f t="shared" ref="AC174:AM174" si="542">(AC95/AC92)-1</f>
        <v>2.1450133512044944E-2</v>
      </c>
      <c r="AD174" s="22">
        <f t="shared" si="542"/>
        <v>2.0319898468953879E-2</v>
      </c>
      <c r="AE174" s="22">
        <f t="shared" si="542"/>
        <v>3.918358887327078E-2</v>
      </c>
      <c r="AF174" s="22">
        <f t="shared" si="542"/>
        <v>1.2273850441372636E-2</v>
      </c>
      <c r="AG174" s="22">
        <f t="shared" si="542"/>
        <v>1.7860048639294801E-2</v>
      </c>
      <c r="AH174" s="22">
        <f t="shared" si="542"/>
        <v>-3.0189537541168043E-2</v>
      </c>
      <c r="AI174" s="22">
        <f t="shared" si="542"/>
        <v>-6.8812926636513172E-2</v>
      </c>
      <c r="AJ174" s="22">
        <f t="shared" si="542"/>
        <v>8.3896291649766086E-2</v>
      </c>
      <c r="AK174" s="22">
        <f t="shared" si="542"/>
        <v>-2.5503039948170381E-3</v>
      </c>
      <c r="AL174" s="22">
        <f t="shared" si="542"/>
        <v>-2.6973118940517904E-2</v>
      </c>
      <c r="AM174" s="22">
        <f t="shared" si="542"/>
        <v>2.5099835802180559E-2</v>
      </c>
      <c r="AO174" s="22">
        <f t="shared" ref="AO174:AZ174" si="543">(AO95/AO92)-1</f>
        <v>-6.3111501204424769E-2</v>
      </c>
      <c r="AP174" s="22">
        <f t="shared" si="543"/>
        <v>9.8261766197644818E-3</v>
      </c>
      <c r="AQ174" s="22">
        <f t="shared" si="543"/>
        <v>6.3374921613816859E-3</v>
      </c>
      <c r="AR174" s="22">
        <f t="shared" si="543"/>
        <v>1.5891119685110144E-2</v>
      </c>
      <c r="AS174" s="22">
        <f t="shared" si="543"/>
        <v>-4.8082376039560559E-2</v>
      </c>
      <c r="AT174" s="22">
        <f t="shared" si="543"/>
        <v>4.8757602251243704E-3</v>
      </c>
      <c r="AU174" s="22">
        <f t="shared" si="543"/>
        <v>-1.3892493210465151E-2</v>
      </c>
      <c r="AV174" s="22">
        <f t="shared" si="543"/>
        <v>-4.9053131378780979E-2</v>
      </c>
      <c r="AW174" s="22">
        <f t="shared" si="543"/>
        <v>0.10083389251679309</v>
      </c>
      <c r="AX174" s="22">
        <f t="shared" si="543"/>
        <v>8.1682777284790564E-3</v>
      </c>
      <c r="AY174" s="22">
        <f t="shared" si="543"/>
        <v>-1.8424429138187093E-2</v>
      </c>
      <c r="AZ174" s="22">
        <f t="shared" si="543"/>
        <v>2.7091858901213239E-2</v>
      </c>
      <c r="BC174" s="22">
        <f t="shared" ref="BC174:BN174" si="544">(BC95/BC92)-1</f>
        <v>-4.3385295479693275E-2</v>
      </c>
      <c r="BD174" s="22">
        <f t="shared" si="544"/>
        <v>1.6882654490250504E-2</v>
      </c>
      <c r="BE174" s="22">
        <f t="shared" si="544"/>
        <v>1.4799233212055007E-3</v>
      </c>
      <c r="BF174" s="22">
        <f t="shared" si="544"/>
        <v>2.5079426036134222E-3</v>
      </c>
      <c r="BG174" s="22">
        <f t="shared" si="544"/>
        <v>7.089667707947056E-3</v>
      </c>
      <c r="BH174" s="22">
        <f t="shared" si="544"/>
        <v>-8.6366392309720208E-3</v>
      </c>
      <c r="BI174" s="22">
        <f t="shared" si="544"/>
        <v>-2.9177830957167306E-2</v>
      </c>
      <c r="BJ174" s="22">
        <f t="shared" si="544"/>
        <v>-4.9139923352393367E-2</v>
      </c>
      <c r="BK174" s="22">
        <f t="shared" si="544"/>
        <v>7.9885100883729576E-2</v>
      </c>
      <c r="BL174" s="22">
        <f t="shared" si="544"/>
        <v>-3.6654236558421038E-3</v>
      </c>
      <c r="BM174" s="22">
        <f t="shared" si="544"/>
        <v>-7.1490094070494781E-2</v>
      </c>
      <c r="BN174" s="22">
        <f t="shared" si="544"/>
        <v>7.3046792480641498E-2</v>
      </c>
    </row>
    <row r="175" spans="1:66" x14ac:dyDescent="0.25">
      <c r="A175" s="37">
        <v>40057</v>
      </c>
      <c r="B175" s="22">
        <f t="shared" ref="B175:L175" si="545">(B96/B93)-1</f>
        <v>-1.9063830106141988E-2</v>
      </c>
      <c r="C175" s="22">
        <f t="shared" si="545"/>
        <v>1.3739755046938473E-2</v>
      </c>
      <c r="D175" s="22">
        <f t="shared" si="545"/>
        <v>-0.14553907604358496</v>
      </c>
      <c r="E175" s="22">
        <f t="shared" si="545"/>
        <v>-1.0050146106654778E-2</v>
      </c>
      <c r="F175" s="22">
        <f t="shared" si="545"/>
        <v>4.5850683729146136E-2</v>
      </c>
      <c r="G175" s="22">
        <f t="shared" si="545"/>
        <v>-1.9800802689339148E-2</v>
      </c>
      <c r="H175" s="22">
        <f t="shared" si="545"/>
        <v>-4.5754537714799204E-2</v>
      </c>
      <c r="I175" s="22">
        <f t="shared" si="545"/>
        <v>7.7586522428092497E-3</v>
      </c>
      <c r="J175" s="22">
        <f t="shared" si="545"/>
        <v>-9.8703757192326602E-3</v>
      </c>
      <c r="K175" s="22">
        <f t="shared" si="545"/>
        <v>2.4938902197935819E-2</v>
      </c>
      <c r="L175" s="22">
        <f t="shared" si="545"/>
        <v>-3.3962295550028943E-2</v>
      </c>
      <c r="M175" s="22"/>
      <c r="O175" s="22">
        <f t="shared" ref="O175:Z175" si="546">(O96/O93)-1</f>
        <v>1.8323050100389038E-2</v>
      </c>
      <c r="P175" s="22">
        <f t="shared" si="546"/>
        <v>-2.4645618257283064E-2</v>
      </c>
      <c r="Q175" s="22">
        <f t="shared" si="546"/>
        <v>7.2108000121406945E-3</v>
      </c>
      <c r="R175" s="22">
        <f t="shared" si="546"/>
        <v>-2.1197100627203258E-2</v>
      </c>
      <c r="S175" s="22">
        <f t="shared" si="546"/>
        <v>-1.9433453030872738E-2</v>
      </c>
      <c r="T175" s="22">
        <f t="shared" si="546"/>
        <v>-1.4438303595355473E-3</v>
      </c>
      <c r="U175" s="22">
        <f t="shared" si="546"/>
        <v>-2.438245787535176E-2</v>
      </c>
      <c r="V175" s="22">
        <f t="shared" si="546"/>
        <v>-5.7806641025852645E-2</v>
      </c>
      <c r="W175" s="22">
        <f t="shared" si="546"/>
        <v>-5.0241804347471275E-2</v>
      </c>
      <c r="X175" s="22">
        <f t="shared" si="546"/>
        <v>-2.7217481371303198E-2</v>
      </c>
      <c r="Y175" s="22">
        <f t="shared" si="546"/>
        <v>3.1304516805106042E-2</v>
      </c>
      <c r="Z175" s="22">
        <f t="shared" si="546"/>
        <v>-5.6745604448340314E-2</v>
      </c>
      <c r="AC175" s="22">
        <f t="shared" ref="AC175:AM175" si="547">(AC96/AC93)-1</f>
        <v>3.4892227105810303E-2</v>
      </c>
      <c r="AD175" s="22">
        <f t="shared" si="547"/>
        <v>2.7667932736558987E-2</v>
      </c>
      <c r="AE175" s="22">
        <f t="shared" si="547"/>
        <v>-2.2868093274287293E-2</v>
      </c>
      <c r="AF175" s="22">
        <f t="shared" si="547"/>
        <v>-1.7033026114093519E-2</v>
      </c>
      <c r="AG175" s="22">
        <f t="shared" si="547"/>
        <v>2.7808362743958481E-2</v>
      </c>
      <c r="AH175" s="22">
        <f t="shared" si="547"/>
        <v>-2.4817201335922134E-2</v>
      </c>
      <c r="AI175" s="22">
        <f t="shared" si="547"/>
        <v>-4.453318323264488E-2</v>
      </c>
      <c r="AJ175" s="22">
        <f t="shared" si="547"/>
        <v>9.5701768533246412E-2</v>
      </c>
      <c r="AK175" s="22">
        <f t="shared" si="547"/>
        <v>1.1501374793894126E-2</v>
      </c>
      <c r="AL175" s="22">
        <f t="shared" si="547"/>
        <v>-2.0881086735443311E-2</v>
      </c>
      <c r="AM175" s="22">
        <f t="shared" si="547"/>
        <v>3.3073063027011296E-2</v>
      </c>
      <c r="AO175" s="22">
        <f t="shared" ref="AO175:AZ175" si="548">(AO96/AO93)-1</f>
        <v>2.3394637861309242E-2</v>
      </c>
      <c r="AP175" s="22">
        <f t="shared" si="548"/>
        <v>1.4929000187302588E-3</v>
      </c>
      <c r="AQ175" s="22">
        <f t="shared" si="548"/>
        <v>2.4109135069153798E-2</v>
      </c>
      <c r="AR175" s="22">
        <f t="shared" si="548"/>
        <v>3.1467489158137685E-2</v>
      </c>
      <c r="AS175" s="22">
        <f t="shared" si="548"/>
        <v>-2.1043021545595453E-2</v>
      </c>
      <c r="AT175" s="22">
        <f t="shared" si="548"/>
        <v>-1.806139234905213E-2</v>
      </c>
      <c r="AU175" s="22">
        <f t="shared" si="548"/>
        <v>-1.8665152539301566E-2</v>
      </c>
      <c r="AV175" s="22">
        <f t="shared" si="548"/>
        <v>-4.6972569342673021E-2</v>
      </c>
      <c r="AW175" s="22">
        <f t="shared" si="548"/>
        <v>-3.1991474426428135E-2</v>
      </c>
      <c r="AX175" s="22">
        <f t="shared" si="548"/>
        <v>-1.5288140897568359E-2</v>
      </c>
      <c r="AY175" s="22">
        <f t="shared" si="548"/>
        <v>5.2400407225134948E-3</v>
      </c>
      <c r="AZ175" s="22">
        <f t="shared" si="548"/>
        <v>-2.042117383757136E-2</v>
      </c>
      <c r="BC175" s="22">
        <f t="shared" ref="BC175:BN175" si="549">(BC96/BC93)-1</f>
        <v>1.0761356678493206E-2</v>
      </c>
      <c r="BD175" s="22">
        <f t="shared" si="549"/>
        <v>1.5649203882232454E-2</v>
      </c>
      <c r="BE175" s="22">
        <f t="shared" si="549"/>
        <v>9.3938044848302926E-3</v>
      </c>
      <c r="BF175" s="22">
        <f t="shared" si="549"/>
        <v>-2.0867438429259533E-3</v>
      </c>
      <c r="BG175" s="22">
        <f t="shared" si="549"/>
        <v>-4.1180677466934767E-2</v>
      </c>
      <c r="BH175" s="22">
        <f t="shared" si="549"/>
        <v>-1.1032215878222118E-2</v>
      </c>
      <c r="BI175" s="22">
        <f t="shared" si="549"/>
        <v>-1.8797639522711851E-2</v>
      </c>
      <c r="BJ175" s="22">
        <f t="shared" si="549"/>
        <v>-4.9109848472888573E-2</v>
      </c>
      <c r="BK175" s="22">
        <f t="shared" si="549"/>
        <v>1.5642894382124295E-2</v>
      </c>
      <c r="BL175" s="22">
        <f t="shared" si="549"/>
        <v>-8.668000670395859E-3</v>
      </c>
      <c r="BM175" s="22">
        <f t="shared" si="549"/>
        <v>-3.7359564784333332E-2</v>
      </c>
      <c r="BN175" s="22">
        <f t="shared" si="549"/>
        <v>2.9805068501521648E-2</v>
      </c>
    </row>
    <row r="176" spans="1:66" x14ac:dyDescent="0.25">
      <c r="A176" s="37">
        <v>40087</v>
      </c>
      <c r="B176" s="22">
        <f t="shared" ref="B176:L176" si="550">(B97/B94)-1</f>
        <v>4.2587618498947544E-2</v>
      </c>
      <c r="C176" s="22">
        <f t="shared" si="550"/>
        <v>3.5199328311534606E-2</v>
      </c>
      <c r="D176" s="22">
        <f t="shared" si="550"/>
        <v>-7.7213245300842837E-2</v>
      </c>
      <c r="E176" s="22">
        <f t="shared" si="550"/>
        <v>-3.3308311816592662E-2</v>
      </c>
      <c r="F176" s="22">
        <f t="shared" si="550"/>
        <v>2.8707400203446864E-2</v>
      </c>
      <c r="G176" s="22">
        <f t="shared" si="550"/>
        <v>-1.6407557527485572E-2</v>
      </c>
      <c r="H176" s="22">
        <f t="shared" si="550"/>
        <v>-4.7920131328405779E-2</v>
      </c>
      <c r="I176" s="22">
        <f t="shared" si="550"/>
        <v>6.9432926875350187E-3</v>
      </c>
      <c r="J176" s="22">
        <f t="shared" si="550"/>
        <v>-9.8674496667827682E-3</v>
      </c>
      <c r="K176" s="22">
        <f t="shared" si="550"/>
        <v>3.6948599075647071E-2</v>
      </c>
      <c r="L176" s="22">
        <f t="shared" si="550"/>
        <v>-4.4111163229628048E-2</v>
      </c>
      <c r="M176" s="22"/>
      <c r="O176" s="22">
        <f t="shared" ref="O176:Z176" si="551">(O97/O94)-1</f>
        <v>-4.8995801000567329E-2</v>
      </c>
      <c r="P176" s="22">
        <f t="shared" si="551"/>
        <v>4.8172525298171287E-3</v>
      </c>
      <c r="Q176" s="22">
        <f t="shared" si="551"/>
        <v>2.0928413493314091E-2</v>
      </c>
      <c r="R176" s="22">
        <f t="shared" si="551"/>
        <v>-1.0695738801085319E-3</v>
      </c>
      <c r="S176" s="22">
        <f t="shared" si="551"/>
        <v>-1.698621518126775E-2</v>
      </c>
      <c r="T176" s="22">
        <f t="shared" si="551"/>
        <v>-1.7506638260829432E-2</v>
      </c>
      <c r="U176" s="22">
        <f t="shared" si="551"/>
        <v>-1.6467301368856213E-2</v>
      </c>
      <c r="V176" s="22">
        <f t="shared" si="551"/>
        <v>-5.0239068478631799E-2</v>
      </c>
      <c r="W176" s="22">
        <f t="shared" si="551"/>
        <v>-5.4996317915437021E-2</v>
      </c>
      <c r="X176" s="22">
        <f t="shared" si="551"/>
        <v>-2.6425099824417653E-2</v>
      </c>
      <c r="Y176" s="22">
        <f t="shared" si="551"/>
        <v>2.5032630747156448E-2</v>
      </c>
      <c r="Z176" s="22">
        <f t="shared" si="551"/>
        <v>-5.0201065827597979E-2</v>
      </c>
      <c r="AC176" s="22">
        <f t="shared" ref="AC176:AM176" si="552">(AC97/AC94)-1</f>
        <v>-1.0717120157050508E-2</v>
      </c>
      <c r="AD176" s="22">
        <f t="shared" si="552"/>
        <v>4.9957733317075981E-2</v>
      </c>
      <c r="AE176" s="22">
        <f t="shared" si="552"/>
        <v>-2.6919132370925025E-2</v>
      </c>
      <c r="AF176" s="22">
        <f t="shared" si="552"/>
        <v>-8.6530337454854167E-2</v>
      </c>
      <c r="AG176" s="22">
        <f t="shared" si="552"/>
        <v>5.6140408386100571E-3</v>
      </c>
      <c r="AH176" s="22">
        <f t="shared" si="552"/>
        <v>-2.3136680245329999E-2</v>
      </c>
      <c r="AI176" s="22">
        <f t="shared" si="552"/>
        <v>-2.8703616788903541E-2</v>
      </c>
      <c r="AJ176" s="22">
        <f t="shared" si="552"/>
        <v>0.10044962192253126</v>
      </c>
      <c r="AK176" s="22">
        <f t="shared" si="552"/>
        <v>1.9220346273513655E-2</v>
      </c>
      <c r="AL176" s="22">
        <f t="shared" si="552"/>
        <v>-1.6237587773273998E-2</v>
      </c>
      <c r="AM176" s="22">
        <f t="shared" si="552"/>
        <v>3.6043188483415811E-2</v>
      </c>
      <c r="AO176" s="22">
        <f t="shared" ref="AO176:AZ176" si="553">(AO97/AO94)-1</f>
        <v>6.3426917205866573E-4</v>
      </c>
      <c r="AP176" s="22">
        <f t="shared" si="553"/>
        <v>1.1539858571402606E-2</v>
      </c>
      <c r="AQ176" s="22">
        <f t="shared" si="553"/>
        <v>2.7084184468156636E-2</v>
      </c>
      <c r="AR176" s="22">
        <f t="shared" si="553"/>
        <v>8.0260421873450394E-3</v>
      </c>
      <c r="AS176" s="22">
        <f t="shared" si="553"/>
        <v>9.8882045065751711E-2</v>
      </c>
      <c r="AT176" s="22">
        <f t="shared" si="553"/>
        <v>1.6549899425375436E-3</v>
      </c>
      <c r="AU176" s="22">
        <f t="shared" si="553"/>
        <v>-2.2180638296699584E-2</v>
      </c>
      <c r="AV176" s="22">
        <f t="shared" si="553"/>
        <v>-3.4497976322445556E-2</v>
      </c>
      <c r="AW176" s="22">
        <f t="shared" si="553"/>
        <v>-4.4040471904094658E-2</v>
      </c>
      <c r="AX176" s="22">
        <f t="shared" si="553"/>
        <v>-1.2216304996935601E-2</v>
      </c>
      <c r="AY176" s="22">
        <f t="shared" si="553"/>
        <v>5.5010816332048407E-3</v>
      </c>
      <c r="AZ176" s="22">
        <f t="shared" si="553"/>
        <v>-1.7620455068394825E-2</v>
      </c>
      <c r="BC176" s="22">
        <f t="shared" ref="BC176:BN176" si="554">(BC97/BC94)-1</f>
        <v>-2.0723154607950711E-2</v>
      </c>
      <c r="BD176" s="22">
        <f t="shared" si="554"/>
        <v>4.0348224715209158E-2</v>
      </c>
      <c r="BE176" s="22">
        <f t="shared" si="554"/>
        <v>2.4103376116729303E-2</v>
      </c>
      <c r="BF176" s="22">
        <f t="shared" si="554"/>
        <v>1.5920742797967291E-2</v>
      </c>
      <c r="BG176" s="22">
        <f t="shared" si="554"/>
        <v>-0.16570088504714608</v>
      </c>
      <c r="BH176" s="22">
        <f t="shared" si="554"/>
        <v>-1.2098839254503613E-2</v>
      </c>
      <c r="BI176" s="22">
        <f t="shared" si="554"/>
        <v>-1.1446327328582973E-2</v>
      </c>
      <c r="BJ176" s="22">
        <f t="shared" si="554"/>
        <v>-1.4984809642976549E-2</v>
      </c>
      <c r="BK176" s="22">
        <f t="shared" si="554"/>
        <v>-8.6183031865185722E-3</v>
      </c>
      <c r="BL176" s="22">
        <f t="shared" si="554"/>
        <v>-6.0981821949486203E-3</v>
      </c>
      <c r="BM176" s="22">
        <f t="shared" si="554"/>
        <v>-2.2122573221365016E-2</v>
      </c>
      <c r="BN176" s="22">
        <f t="shared" si="554"/>
        <v>1.6386911679927563E-2</v>
      </c>
    </row>
    <row r="177" spans="1:67" x14ac:dyDescent="0.25">
      <c r="A177" s="37">
        <v>40118</v>
      </c>
      <c r="B177" s="22">
        <f t="shared" ref="B177:L177" si="555">(B98/B95)-1</f>
        <v>5.6191634566460369E-3</v>
      </c>
      <c r="C177" s="22">
        <f t="shared" si="555"/>
        <v>2.5659018878609885E-2</v>
      </c>
      <c r="D177" s="22">
        <f t="shared" si="555"/>
        <v>-2.3148142064525756E-2</v>
      </c>
      <c r="E177" s="22">
        <f t="shared" si="555"/>
        <v>-2.0994698729037697E-3</v>
      </c>
      <c r="F177" s="22">
        <f t="shared" si="555"/>
        <v>-7.3443477227621567E-3</v>
      </c>
      <c r="G177" s="22">
        <f t="shared" si="555"/>
        <v>2.2919432309819188E-2</v>
      </c>
      <c r="H177" s="22">
        <f t="shared" si="555"/>
        <v>-5.0876480488136422E-2</v>
      </c>
      <c r="I177" s="22">
        <f t="shared" si="555"/>
        <v>3.3626903434531563E-3</v>
      </c>
      <c r="J177" s="22">
        <f t="shared" si="555"/>
        <v>-3.7407328515363103E-3</v>
      </c>
      <c r="K177" s="22">
        <f t="shared" si="555"/>
        <v>4.7729052342083245E-2</v>
      </c>
      <c r="L177" s="22">
        <f t="shared" si="555"/>
        <v>-4.809267543858009E-2</v>
      </c>
      <c r="M177" s="22"/>
      <c r="O177" s="22">
        <f t="shared" ref="O177:Z177" si="556">(O98/O95)-1</f>
        <v>-4.8922562644249989E-2</v>
      </c>
      <c r="P177" s="22">
        <f t="shared" si="556"/>
        <v>4.7687887007017871E-2</v>
      </c>
      <c r="Q177" s="22">
        <f t="shared" si="556"/>
        <v>1.1029100924528024E-2</v>
      </c>
      <c r="R177" s="22">
        <f t="shared" si="556"/>
        <v>1.1709765560410368E-2</v>
      </c>
      <c r="S177" s="22">
        <f t="shared" si="556"/>
        <v>-5.2295572452398797E-4</v>
      </c>
      <c r="T177" s="22">
        <f t="shared" si="556"/>
        <v>-2.1716493195192976E-2</v>
      </c>
      <c r="U177" s="22">
        <f t="shared" si="556"/>
        <v>-3.4202724484290181E-3</v>
      </c>
      <c r="V177" s="22">
        <f t="shared" si="556"/>
        <v>-3.2867978026477118E-2</v>
      </c>
      <c r="W177" s="22">
        <f t="shared" si="556"/>
        <v>-4.3745221816514301E-2</v>
      </c>
      <c r="X177" s="22">
        <f t="shared" si="556"/>
        <v>-1.8863732005896083E-2</v>
      </c>
      <c r="Y177" s="22">
        <f t="shared" si="556"/>
        <v>2.8721504834334555E-2</v>
      </c>
      <c r="Z177" s="22">
        <f t="shared" si="556"/>
        <v>-4.6256675510923384E-2</v>
      </c>
      <c r="AC177" s="22">
        <f t="shared" ref="AC177:AM177" si="557">(AC98/AC95)-1</f>
        <v>-5.1646199001788018E-3</v>
      </c>
      <c r="AD177" s="22">
        <f t="shared" si="557"/>
        <v>2.4373812820955187E-2</v>
      </c>
      <c r="AE177" s="22">
        <f t="shared" si="557"/>
        <v>-1.9055340396497478E-2</v>
      </c>
      <c r="AF177" s="22">
        <f t="shared" si="557"/>
        <v>-8.8885532147516155E-2</v>
      </c>
      <c r="AG177" s="22">
        <f t="shared" si="557"/>
        <v>6.6720658752084105E-3</v>
      </c>
      <c r="AH177" s="22">
        <f t="shared" si="557"/>
        <v>-2.0031029294584668E-2</v>
      </c>
      <c r="AI177" s="22">
        <f t="shared" si="557"/>
        <v>1.3617148223905584E-2</v>
      </c>
      <c r="AJ177" s="22">
        <f t="shared" si="557"/>
        <v>9.6241850956849007E-2</v>
      </c>
      <c r="AK177" s="22">
        <f t="shared" si="557"/>
        <v>2.8525148371982612E-2</v>
      </c>
      <c r="AL177" s="22">
        <f t="shared" si="557"/>
        <v>6.2030684208882469E-3</v>
      </c>
      <c r="AM177" s="22">
        <f t="shared" si="557"/>
        <v>2.2184468177110839E-2</v>
      </c>
      <c r="AO177" s="22">
        <f t="shared" ref="AO177:AZ177" si="558">(AO98/AO95)-1</f>
        <v>1.2304620702037417E-2</v>
      </c>
      <c r="AP177" s="22">
        <f t="shared" si="558"/>
        <v>8.6799831661934501E-3</v>
      </c>
      <c r="AQ177" s="22">
        <f t="shared" si="558"/>
        <v>1.4563645388163682E-2</v>
      </c>
      <c r="AR177" s="22">
        <f t="shared" si="558"/>
        <v>-3.8477237452121948E-2</v>
      </c>
      <c r="AS177" s="22">
        <f t="shared" si="558"/>
        <v>4.5047292233422187E-2</v>
      </c>
      <c r="AT177" s="22">
        <f t="shared" si="558"/>
        <v>-1.7350434959827243E-2</v>
      </c>
      <c r="AU177" s="22">
        <f t="shared" si="558"/>
        <v>-2.4312520573514407E-2</v>
      </c>
      <c r="AV177" s="22">
        <f t="shared" si="558"/>
        <v>-3.9623807981897907E-2</v>
      </c>
      <c r="AW177" s="22">
        <f t="shared" si="558"/>
        <v>-3.84611892145168E-2</v>
      </c>
      <c r="AX177" s="22">
        <f t="shared" si="558"/>
        <v>-1.8286855626174825E-2</v>
      </c>
      <c r="AY177" s="22">
        <f t="shared" si="558"/>
        <v>-4.6601914683129797E-3</v>
      </c>
      <c r="AZ177" s="22">
        <f t="shared" si="558"/>
        <v>-1.369046434299015E-2</v>
      </c>
      <c r="BC177" s="22">
        <f t="shared" ref="BC177:BN177" si="559">(BC98/BC95)-1</f>
        <v>5.623372299349283E-3</v>
      </c>
      <c r="BD177" s="22">
        <f t="shared" si="559"/>
        <v>1.5047978147696872E-2</v>
      </c>
      <c r="BE177" s="22">
        <f t="shared" si="559"/>
        <v>1.2750366799459067E-2</v>
      </c>
      <c r="BF177" s="22">
        <f t="shared" si="559"/>
        <v>1.1034848179599877E-2</v>
      </c>
      <c r="BG177" s="22">
        <f t="shared" si="559"/>
        <v>-0.13250855271135209</v>
      </c>
      <c r="BH177" s="22">
        <f t="shared" si="559"/>
        <v>-2.4479578670767443E-3</v>
      </c>
      <c r="BI177" s="22">
        <f t="shared" si="559"/>
        <v>3.2862833637237188E-5</v>
      </c>
      <c r="BJ177" s="22">
        <f t="shared" si="559"/>
        <v>5.0729467725385557E-3</v>
      </c>
      <c r="BK177" s="22">
        <f t="shared" si="559"/>
        <v>5.7977291970172651E-2</v>
      </c>
      <c r="BL177" s="22">
        <f t="shared" si="559"/>
        <v>1.0557533531112107E-2</v>
      </c>
      <c r="BM177" s="22">
        <f t="shared" si="559"/>
        <v>7.4155617204996194E-3</v>
      </c>
      <c r="BN177" s="22">
        <f t="shared" si="559"/>
        <v>3.1188438316820388E-3</v>
      </c>
    </row>
    <row r="178" spans="1:67" x14ac:dyDescent="0.25">
      <c r="A178" s="37">
        <v>40148</v>
      </c>
      <c r="B178" s="22">
        <f t="shared" ref="B178:L178" si="560">(B99/B96)-1</f>
        <v>2.623282569431451E-2</v>
      </c>
      <c r="C178" s="22">
        <f t="shared" si="560"/>
        <v>3.5022997460604444E-2</v>
      </c>
      <c r="D178" s="22">
        <f t="shared" si="560"/>
        <v>2.3992569561936961E-4</v>
      </c>
      <c r="E178" s="22">
        <f t="shared" si="560"/>
        <v>-6.960886537191735E-4</v>
      </c>
      <c r="F178" s="22">
        <f t="shared" si="560"/>
        <v>-2.2912117964643541E-2</v>
      </c>
      <c r="G178" s="22">
        <f t="shared" si="560"/>
        <v>2.3296464735869771E-2</v>
      </c>
      <c r="H178" s="22">
        <f t="shared" si="560"/>
        <v>-1.8524982937775047E-2</v>
      </c>
      <c r="I178" s="22">
        <f t="shared" si="560"/>
        <v>8.5040547030490465E-3</v>
      </c>
      <c r="J178" s="22">
        <f t="shared" si="560"/>
        <v>7.9667892663131123E-3</v>
      </c>
      <c r="K178" s="22">
        <f t="shared" si="560"/>
        <v>1.5232489971261032E-2</v>
      </c>
      <c r="L178" s="22">
        <f t="shared" si="560"/>
        <v>-6.0787035005999135E-3</v>
      </c>
      <c r="M178" s="22"/>
      <c r="O178" s="22">
        <f t="shared" ref="O178:Z178" si="561">(O99/O96)-1</f>
        <v>-7.1005069571021928E-2</v>
      </c>
      <c r="P178" s="22">
        <f t="shared" si="561"/>
        <v>9.0695183889487385E-2</v>
      </c>
      <c r="Q178" s="22">
        <f t="shared" si="561"/>
        <v>2.2909209493932048E-2</v>
      </c>
      <c r="R178" s="22">
        <f t="shared" si="561"/>
        <v>4.5571974547162775E-3</v>
      </c>
      <c r="S178" s="22">
        <f t="shared" si="561"/>
        <v>-7.4491255284137248E-2</v>
      </c>
      <c r="T178" s="22">
        <f t="shared" si="561"/>
        <v>-1.4052369852212365E-2</v>
      </c>
      <c r="U178" s="22">
        <f t="shared" si="561"/>
        <v>-8.1950825996524035E-4</v>
      </c>
      <c r="V178" s="22">
        <f t="shared" si="561"/>
        <v>-2.1181606229057071E-2</v>
      </c>
      <c r="W178" s="22">
        <f t="shared" si="561"/>
        <v>-2.3389462441604225E-3</v>
      </c>
      <c r="X178" s="22">
        <f t="shared" si="561"/>
        <v>-9.4140492798024944E-3</v>
      </c>
      <c r="Y178" s="22">
        <f t="shared" si="561"/>
        <v>-2.2720860258356956E-2</v>
      </c>
      <c r="Z178" s="22">
        <f t="shared" si="561"/>
        <v>1.3616182355097095E-2</v>
      </c>
      <c r="AC178" s="22">
        <f t="shared" ref="AC178:AM178" si="562">(AC99/AC96)-1</f>
        <v>-5.5510407386278215E-2</v>
      </c>
      <c r="AD178" s="22">
        <f t="shared" si="562"/>
        <v>4.807348329907235E-2</v>
      </c>
      <c r="AE178" s="22">
        <f t="shared" si="562"/>
        <v>2.4117004177392154E-2</v>
      </c>
      <c r="AF178" s="22">
        <f t="shared" si="562"/>
        <v>2.522695940657016E-2</v>
      </c>
      <c r="AG178" s="22">
        <f t="shared" si="562"/>
        <v>-9.3086762414438251E-3</v>
      </c>
      <c r="AH178" s="22">
        <f t="shared" si="562"/>
        <v>-3.6660999360571545E-2</v>
      </c>
      <c r="AI178" s="22">
        <f t="shared" si="562"/>
        <v>-1.4082025870074455E-2</v>
      </c>
      <c r="AJ178" s="22">
        <f t="shared" si="562"/>
        <v>8.5152540476460814E-2</v>
      </c>
      <c r="AK178" s="22">
        <f t="shared" si="562"/>
        <v>2.714579462368949E-2</v>
      </c>
      <c r="AL178" s="22">
        <f t="shared" si="562"/>
        <v>-6.559621912906155E-3</v>
      </c>
      <c r="AM178" s="22">
        <f t="shared" si="562"/>
        <v>3.3927971199939178E-2</v>
      </c>
      <c r="AO178" s="22">
        <f t="shared" ref="AO178:AZ178" si="563">(AO99/AO96)-1</f>
        <v>-7.0460029782226985E-2</v>
      </c>
      <c r="AP178" s="22">
        <f t="shared" si="563"/>
        <v>6.6491309768990092E-3</v>
      </c>
      <c r="AQ178" s="22">
        <f t="shared" si="563"/>
        <v>3.3888192962025609E-2</v>
      </c>
      <c r="AR178" s="22">
        <f t="shared" si="563"/>
        <v>-4.6624713668597439E-2</v>
      </c>
      <c r="AS178" s="22">
        <f t="shared" si="563"/>
        <v>-9.2474818284870031E-3</v>
      </c>
      <c r="AT178" s="22">
        <f t="shared" si="563"/>
        <v>7.631273947219519E-3</v>
      </c>
      <c r="AU178" s="22">
        <f t="shared" si="563"/>
        <v>-3.634778595673982E-2</v>
      </c>
      <c r="AV178" s="22">
        <f t="shared" si="563"/>
        <v>-3.8046087661772754E-3</v>
      </c>
      <c r="AW178" s="22">
        <f t="shared" si="563"/>
        <v>-1.7441343425059763E-3</v>
      </c>
      <c r="AX178" s="22">
        <f t="shared" si="563"/>
        <v>-4.9312474539234818E-3</v>
      </c>
      <c r="AY178" s="22">
        <f t="shared" si="563"/>
        <v>-1.0287381450427846E-2</v>
      </c>
      <c r="AZ178" s="22">
        <f t="shared" si="563"/>
        <v>5.4118073227700236E-3</v>
      </c>
      <c r="BC178" s="22">
        <f t="shared" ref="BC178:BN178" si="564">(BC99/BC96)-1</f>
        <v>-5.8142249945246416E-2</v>
      </c>
      <c r="BD178" s="22">
        <f t="shared" si="564"/>
        <v>-2.16837410526729E-2</v>
      </c>
      <c r="BE178" s="22">
        <f t="shared" si="564"/>
        <v>3.0102318230079028E-2</v>
      </c>
      <c r="BF178" s="22">
        <f t="shared" si="564"/>
        <v>4.9076136400478809E-3</v>
      </c>
      <c r="BG178" s="22">
        <f t="shared" si="564"/>
        <v>-0.17735982388400728</v>
      </c>
      <c r="BH178" s="22">
        <f t="shared" si="564"/>
        <v>2.4706676596408794E-3</v>
      </c>
      <c r="BI178" s="22">
        <f t="shared" si="564"/>
        <v>-4.8847717707553029E-3</v>
      </c>
      <c r="BJ178" s="22">
        <f t="shared" si="564"/>
        <v>2.4312661536269653E-2</v>
      </c>
      <c r="BK178" s="22">
        <f t="shared" si="564"/>
        <v>7.7449478948413475E-2</v>
      </c>
      <c r="BL178" s="22">
        <f t="shared" si="564"/>
        <v>1.6761624557688704E-2</v>
      </c>
      <c r="BM178" s="22">
        <f t="shared" si="564"/>
        <v>1.213623206740011E-2</v>
      </c>
      <c r="BN178" s="22">
        <f t="shared" si="564"/>
        <v>4.569930750172313E-3</v>
      </c>
    </row>
    <row r="179" spans="1:67" x14ac:dyDescent="0.25">
      <c r="A179" s="50">
        <v>40179</v>
      </c>
      <c r="B179" s="22">
        <f t="shared" ref="B179:L179" si="565">(B100/B97)-1</f>
        <v>-8.6742993034548688E-2</v>
      </c>
      <c r="C179" s="22">
        <f t="shared" si="565"/>
        <v>4.5595330184821981E-2</v>
      </c>
      <c r="D179" s="22">
        <f t="shared" si="565"/>
        <v>5.1907333895895302E-2</v>
      </c>
      <c r="E179" s="22">
        <f t="shared" si="565"/>
        <v>0.13362800182237566</v>
      </c>
      <c r="F179" s="22">
        <f t="shared" si="565"/>
        <v>1.3021303829563013E-2</v>
      </c>
      <c r="G179" s="22">
        <f t="shared" si="565"/>
        <v>0.10181856126103117</v>
      </c>
      <c r="H179" s="22">
        <f t="shared" si="565"/>
        <v>-1.8172020560017543E-2</v>
      </c>
      <c r="I179" s="22">
        <f t="shared" si="565"/>
        <v>0.13277906278476914</v>
      </c>
      <c r="J179" s="22">
        <f t="shared" si="565"/>
        <v>5.8437248613851356E-2</v>
      </c>
      <c r="K179" s="22">
        <f t="shared" si="565"/>
        <v>-1.9056650961012611E-2</v>
      </c>
      <c r="L179" s="22">
        <f t="shared" si="565"/>
        <v>7.8999362859010658E-2</v>
      </c>
      <c r="M179" s="22"/>
      <c r="O179" s="22">
        <f t="shared" ref="O179:Z179" si="566">(O100/O97)-1</f>
        <v>-9.4349899210858235E-3</v>
      </c>
      <c r="P179" s="22">
        <f t="shared" si="566"/>
        <v>8.2718604749224101E-2</v>
      </c>
      <c r="Q179" s="22">
        <f t="shared" si="566"/>
        <v>4.4132801279184841E-2</v>
      </c>
      <c r="R179" s="22">
        <f t="shared" si="566"/>
        <v>1.9407753922465742E-2</v>
      </c>
      <c r="S179" s="22">
        <f t="shared" si="566"/>
        <v>-2.963012101986795E-2</v>
      </c>
      <c r="T179" s="22">
        <f t="shared" si="566"/>
        <v>7.7363417626034936E-2</v>
      </c>
      <c r="U179" s="22">
        <f t="shared" si="566"/>
        <v>4.5999728319005229E-2</v>
      </c>
      <c r="V179" s="22">
        <f t="shared" si="566"/>
        <v>4.31080825056398E-2</v>
      </c>
      <c r="W179" s="22">
        <f t="shared" si="566"/>
        <v>0.10768978770773763</v>
      </c>
      <c r="X179" s="22">
        <f t="shared" si="566"/>
        <v>5.2373237265077144E-2</v>
      </c>
      <c r="Y179" s="22">
        <f t="shared" si="566"/>
        <v>-1.7770356367893148E-2</v>
      </c>
      <c r="Z179" s="22">
        <f t="shared" si="566"/>
        <v>7.1412621363769579E-2</v>
      </c>
      <c r="AC179" s="22">
        <f t="shared" ref="AC179:AM179" si="567">(AC100/AC97)-1</f>
        <v>-2.8207156758269458E-2</v>
      </c>
      <c r="AD179" s="22">
        <f t="shared" si="567"/>
        <v>7.2844796743429141E-2</v>
      </c>
      <c r="AE179" s="22">
        <f t="shared" si="567"/>
        <v>8.5874046563119144E-2</v>
      </c>
      <c r="AF179" s="22">
        <f t="shared" si="567"/>
        <v>0.14643918176733761</v>
      </c>
      <c r="AG179" s="22">
        <f t="shared" si="567"/>
        <v>6.7987786243577153E-2</v>
      </c>
      <c r="AH179" s="22">
        <f t="shared" si="567"/>
        <v>6.1570138532733854E-3</v>
      </c>
      <c r="AI179" s="22">
        <f t="shared" si="567"/>
        <v>7.4688298520695362E-3</v>
      </c>
      <c r="AJ179" s="22">
        <f t="shared" si="567"/>
        <v>6.2649759445188913E-2</v>
      </c>
      <c r="AK179" s="22">
        <f t="shared" si="567"/>
        <v>4.8082636376263643E-2</v>
      </c>
      <c r="AL179" s="22">
        <f t="shared" si="567"/>
        <v>-7.6530361246970324E-3</v>
      </c>
      <c r="AM179" s="22">
        <f t="shared" si="567"/>
        <v>5.6165509171612893E-2</v>
      </c>
      <c r="AO179" s="22">
        <f t="shared" ref="AO179:AZ179" si="568">(AO100/AO97)-1</f>
        <v>3.1592222792251601E-2</v>
      </c>
      <c r="AP179" s="22">
        <f t="shared" si="568"/>
        <v>-8.6472680301976967E-2</v>
      </c>
      <c r="AQ179" s="22">
        <f t="shared" si="568"/>
        <v>5.9558541381428354E-2</v>
      </c>
      <c r="AR179" s="22">
        <f t="shared" si="568"/>
        <v>2.2414582529042715E-2</v>
      </c>
      <c r="AS179" s="22">
        <f t="shared" si="568"/>
        <v>-2.8697484789277694E-2</v>
      </c>
      <c r="AT179" s="22">
        <f t="shared" si="568"/>
        <v>4.1795914548098834E-2</v>
      </c>
      <c r="AU179" s="22">
        <f t="shared" si="568"/>
        <v>6.0837179341857173E-3</v>
      </c>
      <c r="AV179" s="22">
        <f t="shared" si="568"/>
        <v>3.9123938244759016E-2</v>
      </c>
      <c r="AW179" s="22">
        <f t="shared" si="568"/>
        <v>0.10502069865762942</v>
      </c>
      <c r="AX179" s="22">
        <f t="shared" si="568"/>
        <v>3.8872153732011361E-2</v>
      </c>
      <c r="AY179" s="22">
        <f t="shared" si="568"/>
        <v>-2.279823746547549E-2</v>
      </c>
      <c r="AZ179" s="22">
        <f t="shared" si="568"/>
        <v>6.3109169019031297E-2</v>
      </c>
      <c r="BC179" s="22">
        <f t="shared" ref="BC179:BN179" si="569">(BC100/BC97)-1</f>
        <v>-1.426665546060546E-2</v>
      </c>
      <c r="BD179" s="22">
        <f t="shared" si="569"/>
        <v>-4.8026885510604411E-2</v>
      </c>
      <c r="BE179" s="22">
        <f t="shared" si="569"/>
        <v>4.7201883333036765E-2</v>
      </c>
      <c r="BF179" s="22">
        <f t="shared" si="569"/>
        <v>1.2169193125032063E-2</v>
      </c>
      <c r="BG179" s="22">
        <f t="shared" si="569"/>
        <v>-0.14685085522276831</v>
      </c>
      <c r="BH179" s="22">
        <f t="shared" si="569"/>
        <v>8.3543212903012698E-2</v>
      </c>
      <c r="BI179" s="22">
        <f t="shared" si="569"/>
        <v>3.3872750451276357E-2</v>
      </c>
      <c r="BJ179" s="22">
        <f t="shared" si="569"/>
        <v>3.173658053219186E-2</v>
      </c>
      <c r="BK179" s="22">
        <f t="shared" si="569"/>
        <v>5.3243964230791585E-2</v>
      </c>
      <c r="BL179" s="22">
        <f t="shared" si="569"/>
        <v>4.0779440551664603E-2</v>
      </c>
      <c r="BM179" s="22">
        <f t="shared" si="569"/>
        <v>3.7555049315469713E-3</v>
      </c>
      <c r="BN179" s="22">
        <f t="shared" si="569"/>
        <v>3.6885412272426255E-2</v>
      </c>
    </row>
    <row r="180" spans="1:67" x14ac:dyDescent="0.25">
      <c r="A180" s="50">
        <v>40210</v>
      </c>
      <c r="B180" s="22">
        <f t="shared" ref="B180:L180" si="570">(B101/B98)-1</f>
        <v>-0.14940694389230857</v>
      </c>
      <c r="C180" s="22">
        <f t="shared" si="570"/>
        <v>4.4244144386269779E-2</v>
      </c>
      <c r="D180" s="22">
        <f t="shared" si="570"/>
        <v>7.9776787868312882E-2</v>
      </c>
      <c r="E180" s="22">
        <f t="shared" si="570"/>
        <v>6.553672748347128E-2</v>
      </c>
      <c r="F180" s="22">
        <f t="shared" si="570"/>
        <v>3.1469192815282376E-2</v>
      </c>
      <c r="G180" s="22">
        <f t="shared" si="570"/>
        <v>1.2072434795613818E-2</v>
      </c>
      <c r="H180" s="22">
        <f t="shared" si="570"/>
        <v>-2.4980827411384965E-2</v>
      </c>
      <c r="I180" s="22">
        <f t="shared" si="570"/>
        <v>5.547985574896952E-2</v>
      </c>
      <c r="J180" s="22">
        <f t="shared" si="570"/>
        <v>2.7316410733166707E-2</v>
      </c>
      <c r="K180" s="22">
        <f t="shared" si="570"/>
        <v>-1.1034093745957763E-2</v>
      </c>
      <c r="L180" s="22">
        <f t="shared" si="570"/>
        <v>3.8778388857090729E-2</v>
      </c>
      <c r="M180" s="22"/>
      <c r="O180" s="22">
        <f t="shared" ref="O180:Z180" si="571">(O101/O98)-1</f>
        <v>1.5643890977761421E-2</v>
      </c>
      <c r="P180" s="22">
        <f t="shared" si="571"/>
        <v>2.0789758049881479E-2</v>
      </c>
      <c r="Q180" s="22">
        <f t="shared" si="571"/>
        <v>4.0888507617301784E-2</v>
      </c>
      <c r="R180" s="22">
        <f t="shared" si="571"/>
        <v>2.6651297836221444E-2</v>
      </c>
      <c r="S180" s="22">
        <f t="shared" si="571"/>
        <v>-4.4803855244682E-2</v>
      </c>
      <c r="T180" s="22">
        <f t="shared" si="571"/>
        <v>6.8692285308593393E-2</v>
      </c>
      <c r="U180" s="22">
        <f t="shared" si="571"/>
        <v>4.2733366346550339E-2</v>
      </c>
      <c r="V180" s="22">
        <f t="shared" si="571"/>
        <v>5.2238760494428105E-2</v>
      </c>
      <c r="W180" s="22">
        <f t="shared" si="571"/>
        <v>5.8839567627910538E-2</v>
      </c>
      <c r="X180" s="22">
        <f t="shared" si="571"/>
        <v>4.6101341078241154E-2</v>
      </c>
      <c r="Y180" s="22">
        <f t="shared" si="571"/>
        <v>-1.1426413466116281E-2</v>
      </c>
      <c r="Z180" s="22">
        <f t="shared" si="571"/>
        <v>5.8192688261134107E-2</v>
      </c>
      <c r="AC180" s="22">
        <f t="shared" ref="AC180:AM180" si="572">(AC101/AC98)-1</f>
        <v>-1.29792635212993E-2</v>
      </c>
      <c r="AD180" s="22">
        <f t="shared" si="572"/>
        <v>7.7049330410098094E-2</v>
      </c>
      <c r="AE180" s="22">
        <f t="shared" si="572"/>
        <v>0.13048268686171216</v>
      </c>
      <c r="AF180" s="22">
        <f t="shared" si="572"/>
        <v>0.19855558939400475</v>
      </c>
      <c r="AG180" s="22">
        <f t="shared" si="572"/>
        <v>5.364542562970831E-2</v>
      </c>
      <c r="AH180" s="22">
        <f t="shared" si="572"/>
        <v>2.0984239582715558E-2</v>
      </c>
      <c r="AI180" s="22">
        <f t="shared" si="572"/>
        <v>-3.5732062177022406E-2</v>
      </c>
      <c r="AJ180" s="22">
        <f t="shared" si="572"/>
        <v>-2.6376317620414924E-2</v>
      </c>
      <c r="AK180" s="22">
        <f t="shared" si="572"/>
        <v>2.0455904483627885E-2</v>
      </c>
      <c r="AL180" s="22">
        <f t="shared" si="572"/>
        <v>-1.3323354542457366E-2</v>
      </c>
      <c r="AM180" s="22">
        <f t="shared" si="572"/>
        <v>3.4235389255029114E-2</v>
      </c>
      <c r="AO180" s="22">
        <f t="shared" ref="AO180:AZ180" si="573">(AO101/AO98)-1</f>
        <v>7.815407541298014E-2</v>
      </c>
      <c r="AP180" s="22">
        <f t="shared" si="573"/>
        <v>-0.14207360986502993</v>
      </c>
      <c r="AQ180" s="22">
        <f t="shared" si="573"/>
        <v>4.5696224277126607E-2</v>
      </c>
      <c r="AR180" s="22">
        <f t="shared" si="573"/>
        <v>7.7669660295931697E-2</v>
      </c>
      <c r="AS180" s="22">
        <f t="shared" si="573"/>
        <v>-0.26419235628001625</v>
      </c>
      <c r="AT180" s="22">
        <f t="shared" si="573"/>
        <v>4.6219924383060995E-2</v>
      </c>
      <c r="AU180" s="22">
        <f t="shared" si="573"/>
        <v>2.7596406842036902E-2</v>
      </c>
      <c r="AV180" s="22">
        <f t="shared" si="573"/>
        <v>6.985667757786973E-2</v>
      </c>
      <c r="AW180" s="22">
        <f t="shared" si="573"/>
        <v>3.7785835581617411E-2</v>
      </c>
      <c r="AX180" s="22">
        <f t="shared" si="573"/>
        <v>2.6146365103264735E-2</v>
      </c>
      <c r="AY180" s="22">
        <f t="shared" si="573"/>
        <v>-1.1303830509559187E-2</v>
      </c>
      <c r="AZ180" s="22">
        <f t="shared" si="573"/>
        <v>3.7878366244834538E-2</v>
      </c>
      <c r="BC180" s="22">
        <f t="shared" ref="BC180:BN180" si="574">(BC101/BC98)-1</f>
        <v>1.5945844015822441E-2</v>
      </c>
      <c r="BD180" s="22">
        <f t="shared" si="574"/>
        <v>-5.4658229566162175E-2</v>
      </c>
      <c r="BE180" s="22">
        <f t="shared" si="574"/>
        <v>4.1420761712146037E-2</v>
      </c>
      <c r="BF180" s="22">
        <f t="shared" si="574"/>
        <v>1.2712372984969411E-2</v>
      </c>
      <c r="BG180" s="22">
        <f t="shared" si="574"/>
        <v>-0.11610627505096061</v>
      </c>
      <c r="BH180" s="22">
        <f t="shared" si="574"/>
        <v>7.346731440315013E-2</v>
      </c>
      <c r="BI180" s="22">
        <f t="shared" si="574"/>
        <v>3.6142232447949008E-2</v>
      </c>
      <c r="BJ180" s="22">
        <f t="shared" si="574"/>
        <v>-4.5444917957622177E-3</v>
      </c>
      <c r="BK180" s="22">
        <f t="shared" si="574"/>
        <v>-1.2431303603888222E-2</v>
      </c>
      <c r="BL180" s="22">
        <f t="shared" si="574"/>
        <v>2.2936691673901999E-2</v>
      </c>
      <c r="BM180" s="22">
        <f t="shared" si="574"/>
        <v>4.5800426997828492E-3</v>
      </c>
      <c r="BN180" s="22">
        <f t="shared" si="574"/>
        <v>1.8272958046017029E-2</v>
      </c>
    </row>
    <row r="181" spans="1:67" x14ac:dyDescent="0.25">
      <c r="A181" s="62">
        <v>40238</v>
      </c>
      <c r="B181" s="22">
        <f t="shared" ref="B181:L181" si="575">(B102/B99)-1</f>
        <v>-0.14726045465969184</v>
      </c>
      <c r="C181" s="22">
        <f t="shared" si="575"/>
        <v>2.7719663482459689E-2</v>
      </c>
      <c r="D181" s="22">
        <f t="shared" si="575"/>
        <v>9.5526416468704856E-2</v>
      </c>
      <c r="E181" s="22">
        <f t="shared" si="575"/>
        <v>5.1827081759527438E-2</v>
      </c>
      <c r="F181" s="22">
        <f t="shared" si="575"/>
        <v>4.0008359220672807E-2</v>
      </c>
      <c r="G181" s="22">
        <f t="shared" si="575"/>
        <v>5.4970193574027215E-2</v>
      </c>
      <c r="H181" s="22">
        <f t="shared" si="575"/>
        <v>9.779678271303105E-3</v>
      </c>
      <c r="I181" s="22">
        <f t="shared" si="575"/>
        <v>1.9605136469258877E-2</v>
      </c>
      <c r="J181" s="22">
        <f t="shared" si="575"/>
        <v>2.7556315108330898E-2</v>
      </c>
      <c r="K181" s="22">
        <f t="shared" si="575"/>
        <v>1.849939601780437E-2</v>
      </c>
      <c r="L181" s="22">
        <f t="shared" si="575"/>
        <v>8.8924147878122195E-3</v>
      </c>
      <c r="M181" s="22"/>
      <c r="O181" s="22">
        <f t="shared" ref="O181:Z181" si="576">(O102/O99)-1</f>
        <v>4.9527365209465879E-2</v>
      </c>
      <c r="P181" s="22">
        <f t="shared" si="576"/>
        <v>-2.9387321474039219E-4</v>
      </c>
      <c r="Q181" s="22">
        <f t="shared" si="576"/>
        <v>2.2858436776646451E-2</v>
      </c>
      <c r="R181" s="22">
        <f t="shared" si="576"/>
        <v>3.7075715483168015E-2</v>
      </c>
      <c r="S181" s="22">
        <f t="shared" si="576"/>
        <v>-1.4257707633260064E-2</v>
      </c>
      <c r="T181" s="22">
        <f t="shared" si="576"/>
        <v>6.1951655488742263E-2</v>
      </c>
      <c r="U181" s="22">
        <f t="shared" si="576"/>
        <v>5.0235956175616714E-2</v>
      </c>
      <c r="V181" s="22">
        <f t="shared" si="576"/>
        <v>4.9576991221545352E-2</v>
      </c>
      <c r="W181" s="22">
        <f t="shared" si="576"/>
        <v>4.7451769994170556E-2</v>
      </c>
      <c r="X181" s="22">
        <f t="shared" si="576"/>
        <v>4.3675965538357842E-2</v>
      </c>
      <c r="Y181" s="22">
        <f t="shared" si="576"/>
        <v>-3.0201936643821758E-2</v>
      </c>
      <c r="Z181" s="22">
        <f t="shared" si="576"/>
        <v>7.6178644785606542E-2</v>
      </c>
      <c r="AC181" s="22">
        <f t="shared" ref="AC181:AM181" si="577">(AC102/AC99)-1</f>
        <v>2.4542426596622091E-2</v>
      </c>
      <c r="AD181" s="22">
        <f t="shared" si="577"/>
        <v>4.5538256102921171E-2</v>
      </c>
      <c r="AE181" s="22">
        <f t="shared" si="577"/>
        <v>0.10626652114275625</v>
      </c>
      <c r="AF181" s="22">
        <f t="shared" si="577"/>
        <v>0.19465208846464876</v>
      </c>
      <c r="AG181" s="22">
        <f t="shared" si="577"/>
        <v>6.3402548804061709E-2</v>
      </c>
      <c r="AH181" s="22">
        <f t="shared" si="577"/>
        <v>5.2186100182313622E-2</v>
      </c>
      <c r="AI181" s="22">
        <f t="shared" si="577"/>
        <v>3.5435324904699028E-2</v>
      </c>
      <c r="AJ181" s="22">
        <f t="shared" si="577"/>
        <v>-0.14961631529622033</v>
      </c>
      <c r="AK181" s="22">
        <f t="shared" si="577"/>
        <v>1.7973603049366016E-3</v>
      </c>
      <c r="AL181" s="22">
        <f t="shared" si="577"/>
        <v>-5.4029439483802566E-3</v>
      </c>
      <c r="AM181" s="22">
        <f t="shared" si="577"/>
        <v>7.2394184252875249E-3</v>
      </c>
      <c r="AO181" s="22">
        <f t="shared" ref="AO181:AZ181" si="578">(AO102/AO99)-1</f>
        <v>6.8261498802279164E-2</v>
      </c>
      <c r="AP181" s="22">
        <f t="shared" si="578"/>
        <v>-0.13610455898983276</v>
      </c>
      <c r="AQ181" s="22">
        <f t="shared" si="578"/>
        <v>-1.5691470466683288E-4</v>
      </c>
      <c r="AR181" s="22">
        <f t="shared" si="578"/>
        <v>6.5212097919589596E-2</v>
      </c>
      <c r="AS181" s="22">
        <f t="shared" si="578"/>
        <v>-0.29593926137176285</v>
      </c>
      <c r="AT181" s="22">
        <f t="shared" si="578"/>
        <v>3.2254332205289726E-2</v>
      </c>
      <c r="AU181" s="22">
        <f t="shared" si="578"/>
        <v>4.8942098956336055E-2</v>
      </c>
      <c r="AV181" s="22">
        <f t="shared" si="578"/>
        <v>6.8906880751379962E-2</v>
      </c>
      <c r="AW181" s="22">
        <f t="shared" si="578"/>
        <v>4.6256584657390576E-2</v>
      </c>
      <c r="AX181" s="22">
        <f t="shared" si="578"/>
        <v>2.1928599988066066E-2</v>
      </c>
      <c r="AY181" s="22">
        <f t="shared" si="578"/>
        <v>-1.3468181819355829E-2</v>
      </c>
      <c r="AZ181" s="22">
        <f t="shared" si="578"/>
        <v>3.5880020446477312E-2</v>
      </c>
      <c r="BC181" s="22">
        <f t="shared" ref="BC181:BN181" si="579">(BC102/BC99)-1</f>
        <v>-8.0273327014870333E-3</v>
      </c>
      <c r="BD181" s="22">
        <f t="shared" si="579"/>
        <v>-1.933283764636895E-2</v>
      </c>
      <c r="BE181" s="22">
        <f t="shared" si="579"/>
        <v>1.8208120574814579E-2</v>
      </c>
      <c r="BF181" s="22">
        <f t="shared" si="579"/>
        <v>1.0503314843527622E-2</v>
      </c>
      <c r="BG181" s="22">
        <f t="shared" si="579"/>
        <v>-0.106306795984771</v>
      </c>
      <c r="BH181" s="22">
        <f t="shared" si="579"/>
        <v>7.6707650510806413E-2</v>
      </c>
      <c r="BI181" s="22">
        <f t="shared" si="579"/>
        <v>5.2075788356497288E-2</v>
      </c>
      <c r="BJ181" s="22">
        <f t="shared" si="579"/>
        <v>-1.8107772894016883E-2</v>
      </c>
      <c r="BK181" s="22">
        <f t="shared" si="579"/>
        <v>-3.1451244433021608E-2</v>
      </c>
      <c r="BL181" s="22">
        <f t="shared" si="579"/>
        <v>1.4574806580497812E-2</v>
      </c>
      <c r="BM181" s="22">
        <f t="shared" si="579"/>
        <v>-1.3579701305744707E-2</v>
      </c>
      <c r="BN181" s="22">
        <f t="shared" si="579"/>
        <v>2.8542101093733896E-2</v>
      </c>
    </row>
    <row r="182" spans="1:67" x14ac:dyDescent="0.25">
      <c r="A182" s="54">
        <v>40269</v>
      </c>
      <c r="B182" s="22">
        <f t="shared" ref="B182:L182" si="580">(B103/B100)-1</f>
        <v>-5.3450009533727139E-2</v>
      </c>
      <c r="C182" s="22">
        <f t="shared" si="580"/>
        <v>4.6469391827399509E-3</v>
      </c>
      <c r="D182" s="22">
        <f t="shared" si="580"/>
        <v>5.02526198838944E-2</v>
      </c>
      <c r="E182" s="22">
        <f t="shared" si="580"/>
        <v>-5.5157108756854867E-2</v>
      </c>
      <c r="F182" s="22">
        <f t="shared" si="580"/>
        <v>9.5356815323681676E-3</v>
      </c>
      <c r="G182" s="22">
        <f t="shared" si="580"/>
        <v>-4.415596203177774E-3</v>
      </c>
      <c r="H182" s="22">
        <f t="shared" si="580"/>
        <v>6.0872555586355404E-2</v>
      </c>
      <c r="I182" s="22">
        <f t="shared" si="580"/>
        <v>-8.7716669584093632E-2</v>
      </c>
      <c r="J182" s="22">
        <f t="shared" si="580"/>
        <v>-5.1704015875557729E-3</v>
      </c>
      <c r="K182" s="22">
        <f t="shared" si="580"/>
        <v>1.1688656958722232E-2</v>
      </c>
      <c r="L182" s="22">
        <f t="shared" si="580"/>
        <v>-1.6664275545955953E-2</v>
      </c>
      <c r="M182" s="22"/>
      <c r="O182" s="22">
        <f t="shared" ref="O182:Z182" si="581">(O103/O100)-1</f>
        <v>3.8414183456281226E-3</v>
      </c>
      <c r="P182" s="22">
        <f t="shared" si="581"/>
        <v>1.8982197628133468E-2</v>
      </c>
      <c r="Q182" s="22">
        <f t="shared" si="581"/>
        <v>-9.9351321405395376E-3</v>
      </c>
      <c r="R182" s="22">
        <f t="shared" si="581"/>
        <v>3.9796845334452602E-2</v>
      </c>
      <c r="S182" s="22">
        <f t="shared" si="581"/>
        <v>-5.2329746131555499E-2</v>
      </c>
      <c r="T182" s="22">
        <f t="shared" si="581"/>
        <v>-2.6710942721377862E-2</v>
      </c>
      <c r="U182" s="22">
        <f t="shared" si="581"/>
        <v>8.4249137421978926E-3</v>
      </c>
      <c r="V182" s="22">
        <f t="shared" si="581"/>
        <v>-1.4399226026155176E-2</v>
      </c>
      <c r="W182" s="22">
        <f t="shared" si="581"/>
        <v>-2.4750866125176074E-3</v>
      </c>
      <c r="X182" s="22">
        <f t="shared" si="581"/>
        <v>-8.6655695002726407E-3</v>
      </c>
      <c r="Y182" s="22">
        <f t="shared" si="581"/>
        <v>-2.6385092078013317E-2</v>
      </c>
      <c r="Z182" s="22">
        <f t="shared" si="581"/>
        <v>1.819972397049674E-2</v>
      </c>
      <c r="AC182" s="22">
        <f t="shared" ref="AC182:AM182" si="582">(AC103/AC100)-1</f>
        <v>-8.315820059020429E-3</v>
      </c>
      <c r="AD182" s="22">
        <f t="shared" si="582"/>
        <v>7.4529544283403748E-3</v>
      </c>
      <c r="AE182" s="22">
        <f t="shared" si="582"/>
        <v>3.0145211228906232E-2</v>
      </c>
      <c r="AF182" s="22">
        <f t="shared" si="582"/>
        <v>5.1908433929125586E-2</v>
      </c>
      <c r="AG182" s="22">
        <f t="shared" si="582"/>
        <v>3.6523426876349241E-3</v>
      </c>
      <c r="AH182" s="22">
        <f t="shared" si="582"/>
        <v>2.2960349334340657E-2</v>
      </c>
      <c r="AI182" s="22">
        <f t="shared" si="582"/>
        <v>3.9784682233116708E-2</v>
      </c>
      <c r="AJ182" s="22">
        <f t="shared" si="582"/>
        <v>8.6931802816386794E-2</v>
      </c>
      <c r="AK182" s="22">
        <f t="shared" si="582"/>
        <v>4.5721502213374343E-2</v>
      </c>
      <c r="AL182" s="22">
        <f t="shared" si="582"/>
        <v>1.3304894962408165E-2</v>
      </c>
      <c r="AM182" s="22">
        <f t="shared" si="582"/>
        <v>3.1990970745452429E-2</v>
      </c>
      <c r="AO182" s="22">
        <f t="shared" ref="AO182:AZ182" si="583">(AO103/AO100)-1</f>
        <v>1.1298696990781787E-2</v>
      </c>
      <c r="AP182" s="22">
        <f t="shared" si="583"/>
        <v>-4.1798579398403701E-2</v>
      </c>
      <c r="AQ182" s="22">
        <f t="shared" si="583"/>
        <v>-3.6158051153653448E-2</v>
      </c>
      <c r="AR182" s="22">
        <f t="shared" si="583"/>
        <v>3.7190718226125519E-2</v>
      </c>
      <c r="AS182" s="22">
        <f t="shared" si="583"/>
        <v>-0.27924836027554367</v>
      </c>
      <c r="AT182" s="22">
        <f t="shared" si="583"/>
        <v>-4.3758971032739291E-2</v>
      </c>
      <c r="AU182" s="22">
        <f t="shared" si="583"/>
        <v>1.4405452438782218E-2</v>
      </c>
      <c r="AV182" s="22">
        <f t="shared" si="583"/>
        <v>4.1084865639559043E-2</v>
      </c>
      <c r="AW182" s="22">
        <f t="shared" si="583"/>
        <v>9.8266119880576763E-3</v>
      </c>
      <c r="AX182" s="22">
        <f t="shared" si="583"/>
        <v>-5.992964074844731E-3</v>
      </c>
      <c r="AY182" s="22">
        <f t="shared" si="583"/>
        <v>2.879952837875166E-2</v>
      </c>
      <c r="AZ182" s="22">
        <f t="shared" si="583"/>
        <v>-3.381853460646933E-2</v>
      </c>
      <c r="BC182" s="22">
        <f t="shared" ref="BC182:BN182" si="584">(BC103/BC100)-1</f>
        <v>-2.8799018254097586E-3</v>
      </c>
      <c r="BD182" s="22">
        <f t="shared" si="584"/>
        <v>7.6318851054606451E-3</v>
      </c>
      <c r="BE182" s="22">
        <f t="shared" si="584"/>
        <v>-8.6618538700571346E-3</v>
      </c>
      <c r="BF182" s="22">
        <f t="shared" si="584"/>
        <v>-7.2767083589665438E-3</v>
      </c>
      <c r="BG182" s="22">
        <f t="shared" si="584"/>
        <v>-5.6074118838627007E-2</v>
      </c>
      <c r="BH182" s="22">
        <f t="shared" si="584"/>
        <v>-4.261119373384803E-3</v>
      </c>
      <c r="BI182" s="22">
        <f t="shared" si="584"/>
        <v>2.1921698430397152E-2</v>
      </c>
      <c r="BJ182" s="22">
        <f t="shared" si="584"/>
        <v>-2.9467951640257728E-2</v>
      </c>
      <c r="BK182" s="22">
        <f t="shared" si="584"/>
        <v>-2.5252301848831982E-2</v>
      </c>
      <c r="BL182" s="22">
        <f t="shared" si="584"/>
        <v>-9.6821175439425478E-3</v>
      </c>
      <c r="BM182" s="22">
        <f t="shared" si="584"/>
        <v>-5.2969228214814201E-3</v>
      </c>
      <c r="BN182" s="22">
        <f t="shared" si="584"/>
        <v>-4.4085464527763296E-3</v>
      </c>
    </row>
    <row r="183" spans="1:67" x14ac:dyDescent="0.25">
      <c r="A183" s="54">
        <v>40299</v>
      </c>
      <c r="B183" s="22">
        <f t="shared" ref="B183:L183" si="585">(B104/B101)-1</f>
        <v>6.2895035635238239E-2</v>
      </c>
      <c r="C183" s="22">
        <f t="shared" si="585"/>
        <v>1.2473106905153131E-4</v>
      </c>
      <c r="D183" s="22">
        <f t="shared" si="585"/>
        <v>-0.10478838171523441</v>
      </c>
      <c r="E183" s="22">
        <f t="shared" si="585"/>
        <v>-2.6526682182824945E-2</v>
      </c>
      <c r="F183" s="22">
        <f t="shared" si="585"/>
        <v>1.3785852143558097E-2</v>
      </c>
      <c r="G183" s="22">
        <f t="shared" si="585"/>
        <v>3.7390838952757965E-2</v>
      </c>
      <c r="H183" s="22">
        <f t="shared" si="585"/>
        <v>8.9364954035838107E-2</v>
      </c>
      <c r="I183" s="22">
        <f t="shared" si="585"/>
        <v>-1.5657327967929846E-2</v>
      </c>
      <c r="J183" s="22">
        <f t="shared" si="585"/>
        <v>1.766352872314636E-2</v>
      </c>
      <c r="K183" s="22">
        <f t="shared" si="585"/>
        <v>-3.5974881109421819E-3</v>
      </c>
      <c r="L183" s="22">
        <f t="shared" si="585"/>
        <v>2.1337779241222821E-2</v>
      </c>
      <c r="M183" s="22"/>
      <c r="O183" s="22">
        <f t="shared" ref="O183:Z183" si="586">(O104/O101)-1</f>
        <v>-2.2162813944373361E-2</v>
      </c>
      <c r="P183" s="22">
        <f t="shared" si="586"/>
        <v>3.9037894789854644E-2</v>
      </c>
      <c r="Q183" s="22">
        <f t="shared" si="586"/>
        <v>-1.1083755762954284E-2</v>
      </c>
      <c r="R183" s="22">
        <f t="shared" si="586"/>
        <v>3.5221900342178092E-2</v>
      </c>
      <c r="S183" s="22">
        <f t="shared" si="586"/>
        <v>-6.2069049619517203E-2</v>
      </c>
      <c r="T183" s="22">
        <f t="shared" si="586"/>
        <v>-9.7239379780237334E-3</v>
      </c>
      <c r="U183" s="22">
        <f t="shared" si="586"/>
        <v>9.7480375532437158E-3</v>
      </c>
      <c r="V183" s="22">
        <f t="shared" si="586"/>
        <v>-1.0367035242777267E-2</v>
      </c>
      <c r="W183" s="22">
        <f t="shared" si="586"/>
        <v>6.3834404066785311E-2</v>
      </c>
      <c r="X183" s="22">
        <f t="shared" si="586"/>
        <v>3.0070278979053011E-3</v>
      </c>
      <c r="Y183" s="22">
        <f t="shared" si="586"/>
        <v>-6.6185196640706767E-3</v>
      </c>
      <c r="Z183" s="22">
        <f t="shared" si="586"/>
        <v>9.6896788922631316E-3</v>
      </c>
      <c r="AC183" s="22">
        <f t="shared" ref="AC183:AM183" si="587">(AC104/AC101)-1</f>
        <v>-2.8601958977662489E-2</v>
      </c>
      <c r="AD183" s="22">
        <f t="shared" si="587"/>
        <v>2.8758583267651794E-4</v>
      </c>
      <c r="AE183" s="22">
        <f t="shared" si="587"/>
        <v>-2.5748752983016043E-2</v>
      </c>
      <c r="AF183" s="22">
        <f t="shared" si="587"/>
        <v>9.303193569167223E-2</v>
      </c>
      <c r="AG183" s="22">
        <f t="shared" si="587"/>
        <v>2.8114800184776634E-2</v>
      </c>
      <c r="AH183" s="22">
        <f t="shared" si="587"/>
        <v>1.425733430924403E-2</v>
      </c>
      <c r="AI183" s="22">
        <f t="shared" si="587"/>
        <v>8.9722664689589893E-2</v>
      </c>
      <c r="AJ183" s="22">
        <f t="shared" si="587"/>
        <v>0.19423028918479623</v>
      </c>
      <c r="AK183" s="22">
        <f t="shared" si="587"/>
        <v>7.5712287737753625E-2</v>
      </c>
      <c r="AL183" s="22">
        <f t="shared" si="587"/>
        <v>1.9502209768824885E-2</v>
      </c>
      <c r="AM183" s="22">
        <f t="shared" si="587"/>
        <v>5.5134827007068843E-2</v>
      </c>
      <c r="AO183" s="22">
        <f t="shared" ref="AO183:AZ183" si="588">(AO104/AO101)-1</f>
        <v>-7.9701352213950027E-3</v>
      </c>
      <c r="AP183" s="22">
        <f t="shared" si="588"/>
        <v>6.1749639494109498E-2</v>
      </c>
      <c r="AQ183" s="22">
        <f t="shared" si="588"/>
        <v>-1.22451788696466E-2</v>
      </c>
      <c r="AR183" s="22">
        <f t="shared" si="588"/>
        <v>1.7786922190221377E-2</v>
      </c>
      <c r="AS183" s="22">
        <f t="shared" si="588"/>
        <v>-0.17227725113354853</v>
      </c>
      <c r="AT183" s="22">
        <f t="shared" si="588"/>
        <v>4.2377937102517915E-3</v>
      </c>
      <c r="AU183" s="22">
        <f t="shared" si="588"/>
        <v>-4.2343012300747329E-3</v>
      </c>
      <c r="AV183" s="22">
        <f t="shared" si="588"/>
        <v>2.7750446713235899E-2</v>
      </c>
      <c r="AW183" s="22">
        <f t="shared" si="588"/>
        <v>7.229850692070916E-2</v>
      </c>
      <c r="AX183" s="22">
        <f t="shared" si="588"/>
        <v>2.1348939669846079E-2</v>
      </c>
      <c r="AY183" s="22">
        <f t="shared" si="588"/>
        <v>4.9367208289061715E-2</v>
      </c>
      <c r="AZ183" s="22">
        <f t="shared" si="588"/>
        <v>-2.6700156435131905E-2</v>
      </c>
      <c r="BC183" s="22">
        <f t="shared" ref="BC183:BN183" si="589">(BC104/BC101)-1</f>
        <v>-6.464016091999536E-3</v>
      </c>
      <c r="BD183" s="22">
        <f t="shared" si="589"/>
        <v>2.4392705694031847E-2</v>
      </c>
      <c r="BE183" s="22">
        <f t="shared" si="589"/>
        <v>-7.6871354632568334E-3</v>
      </c>
      <c r="BF183" s="22">
        <f t="shared" si="589"/>
        <v>-8.2241934131753736E-3</v>
      </c>
      <c r="BG183" s="22">
        <f t="shared" si="589"/>
        <v>-7.6303636521700802E-2</v>
      </c>
      <c r="BH183" s="22">
        <f t="shared" si="589"/>
        <v>-4.6264638426362081E-3</v>
      </c>
      <c r="BI183" s="22">
        <f t="shared" si="589"/>
        <v>1.7947823816813369E-2</v>
      </c>
      <c r="BJ183" s="22">
        <f t="shared" si="589"/>
        <v>3.9827697639586157E-2</v>
      </c>
      <c r="BK183" s="22">
        <f t="shared" si="589"/>
        <v>2.3126578313543256E-2</v>
      </c>
      <c r="BL183" s="22">
        <f t="shared" si="589"/>
        <v>8.8269543742491852E-3</v>
      </c>
      <c r="BM183" s="22">
        <f t="shared" si="589"/>
        <v>-5.0799288348131189E-3</v>
      </c>
      <c r="BN183" s="22">
        <f t="shared" si="589"/>
        <v>1.3977889894989604E-2</v>
      </c>
    </row>
    <row r="184" spans="1:67" x14ac:dyDescent="0.25">
      <c r="A184" s="54">
        <v>40330</v>
      </c>
      <c r="B184" s="22">
        <f t="shared" ref="B184:L184" si="590">(B105/B102)-1</f>
        <v>8.2180111912778964E-2</v>
      </c>
      <c r="C184" s="22">
        <f t="shared" si="590"/>
        <v>7.0639145472304321E-3</v>
      </c>
      <c r="D184" s="22">
        <f t="shared" si="590"/>
        <v>-0.1460999983893746</v>
      </c>
      <c r="E184" s="22">
        <f t="shared" si="590"/>
        <v>5.6107272380339079E-3</v>
      </c>
      <c r="F184" s="22">
        <f t="shared" si="590"/>
        <v>2.0622133067784709E-3</v>
      </c>
      <c r="G184" s="22">
        <f t="shared" si="590"/>
        <v>7.9680297926576493E-3</v>
      </c>
      <c r="H184" s="22">
        <f t="shared" si="590"/>
        <v>2.701723749726237E-2</v>
      </c>
      <c r="I184" s="22">
        <f t="shared" si="590"/>
        <v>5.8069111633253456E-2</v>
      </c>
      <c r="J184" s="22">
        <f t="shared" si="590"/>
        <v>1.9103016650223958E-2</v>
      </c>
      <c r="K184" s="22">
        <f t="shared" si="590"/>
        <v>-6.8391581716576999E-3</v>
      </c>
      <c r="L184" s="22">
        <f t="shared" si="590"/>
        <v>2.6120819236211457E-2</v>
      </c>
      <c r="M184" s="22"/>
      <c r="O184" s="22">
        <f t="shared" ref="O184:Z184" si="591">(O105/O102)-1</f>
        <v>-2.2043110004929867E-2</v>
      </c>
      <c r="P184" s="22">
        <f t="shared" si="591"/>
        <v>5.9553250439422278E-2</v>
      </c>
      <c r="Q184" s="22">
        <f t="shared" si="591"/>
        <v>1.0093679314808757E-3</v>
      </c>
      <c r="R184" s="22">
        <f t="shared" si="591"/>
        <v>1.202856677715336E-2</v>
      </c>
      <c r="S184" s="22">
        <f t="shared" si="591"/>
        <v>-5.3993215103221859E-2</v>
      </c>
      <c r="T184" s="22">
        <f t="shared" si="591"/>
        <v>6.2353154106136177E-3</v>
      </c>
      <c r="U184" s="22">
        <f t="shared" si="591"/>
        <v>3.3274036761690162E-3</v>
      </c>
      <c r="V184" s="22">
        <f t="shared" si="591"/>
        <v>1.4427694357243004E-2</v>
      </c>
      <c r="W184" s="22">
        <f t="shared" si="591"/>
        <v>0.11674921320532961</v>
      </c>
      <c r="X184" s="22">
        <f t="shared" si="591"/>
        <v>2.0529490659692229E-2</v>
      </c>
      <c r="Y184" s="22">
        <f t="shared" si="591"/>
        <v>3.2122415685951644E-2</v>
      </c>
      <c r="Z184" s="22">
        <f t="shared" si="591"/>
        <v>-1.1232122130159117E-2</v>
      </c>
      <c r="AC184" s="22">
        <f t="shared" ref="AC184:AM184" si="592">(AC105/AC102)-1</f>
        <v>-1.5981452645979055E-2</v>
      </c>
      <c r="AD184" s="22">
        <f t="shared" si="592"/>
        <v>1.8819716058751101E-2</v>
      </c>
      <c r="AE184" s="22">
        <f t="shared" si="592"/>
        <v>-2.2471985445922882E-2</v>
      </c>
      <c r="AF184" s="22">
        <f t="shared" si="592"/>
        <v>4.6415691225827116E-2</v>
      </c>
      <c r="AG184" s="22">
        <f t="shared" si="592"/>
        <v>4.5235280786769083E-2</v>
      </c>
      <c r="AH184" s="22">
        <f t="shared" si="592"/>
        <v>8.7303391009569964E-3</v>
      </c>
      <c r="AI184" s="22">
        <f t="shared" si="592"/>
        <v>5.9123080175471632E-2</v>
      </c>
      <c r="AJ184" s="22">
        <f t="shared" si="592"/>
        <v>0.38924946523873816</v>
      </c>
      <c r="AK184" s="22">
        <f t="shared" si="592"/>
        <v>0.10641251912198735</v>
      </c>
      <c r="AL184" s="22">
        <f t="shared" si="592"/>
        <v>9.4749326591772043E-3</v>
      </c>
      <c r="AM184" s="22">
        <f t="shared" si="592"/>
        <v>9.6027730185885174E-2</v>
      </c>
      <c r="AO184" s="22">
        <f t="shared" ref="AO184:AZ184" si="593">(AO105/AO102)-1</f>
        <v>4.887882186275383E-2</v>
      </c>
      <c r="AP184" s="22">
        <f t="shared" si="593"/>
        <v>7.1633042743683095E-2</v>
      </c>
      <c r="AQ184" s="22">
        <f t="shared" si="593"/>
        <v>1.1586993892788167E-2</v>
      </c>
      <c r="AR184" s="22">
        <f t="shared" si="593"/>
        <v>2.401512067002276E-2</v>
      </c>
      <c r="AS184" s="22">
        <f t="shared" si="593"/>
        <v>8.2189595535726578E-3</v>
      </c>
      <c r="AT184" s="22">
        <f t="shared" si="593"/>
        <v>1.5951844457700926E-2</v>
      </c>
      <c r="AU184" s="22">
        <f t="shared" si="593"/>
        <v>9.9630603414713192E-4</v>
      </c>
      <c r="AV184" s="22">
        <f t="shared" si="593"/>
        <v>3.2776000553420559E-2</v>
      </c>
      <c r="AW184" s="22">
        <f t="shared" si="593"/>
        <v>6.8595494130020862E-2</v>
      </c>
      <c r="AX184" s="22">
        <f t="shared" si="593"/>
        <v>3.3758373334961123E-2</v>
      </c>
      <c r="AY184" s="22">
        <f t="shared" si="593"/>
        <v>7.5668917948129799E-2</v>
      </c>
      <c r="AZ184" s="22">
        <f t="shared" si="593"/>
        <v>-3.896230886090335E-2</v>
      </c>
      <c r="BC184" s="22">
        <f t="shared" ref="BC184:BN184" si="594">(BC105/BC102)-1</f>
        <v>3.0726970790678543E-2</v>
      </c>
      <c r="BD184" s="22">
        <f t="shared" si="594"/>
        <v>-3.006765016943802E-2</v>
      </c>
      <c r="BE184" s="22">
        <f t="shared" si="594"/>
        <v>5.9125690072343584E-3</v>
      </c>
      <c r="BF184" s="22">
        <f t="shared" si="594"/>
        <v>-6.9918718486412512E-3</v>
      </c>
      <c r="BG184" s="22">
        <f t="shared" si="594"/>
        <v>5.3022213806139362E-2</v>
      </c>
      <c r="BH184" s="22">
        <f t="shared" si="594"/>
        <v>-1.0006731473592323E-2</v>
      </c>
      <c r="BI184" s="22">
        <f t="shared" si="594"/>
        <v>1.1670159495772214E-2</v>
      </c>
      <c r="BJ184" s="22">
        <f t="shared" si="594"/>
        <v>9.2390966970705257E-2</v>
      </c>
      <c r="BK184" s="22">
        <f t="shared" si="594"/>
        <v>7.6284233782012656E-2</v>
      </c>
      <c r="BL184" s="22">
        <f t="shared" si="594"/>
        <v>3.0085502002755282E-2</v>
      </c>
      <c r="BM184" s="22">
        <f t="shared" si="594"/>
        <v>1.5374757197179401E-2</v>
      </c>
      <c r="BN184" s="22">
        <f t="shared" si="594"/>
        <v>1.4487995394117492E-2</v>
      </c>
    </row>
    <row r="185" spans="1:67" x14ac:dyDescent="0.25">
      <c r="A185" s="54">
        <v>40360</v>
      </c>
      <c r="B185" s="22">
        <f t="shared" ref="B185:L185" si="595">(B106/B103)-1</f>
        <v>0.11591014861869642</v>
      </c>
      <c r="C185" s="22">
        <f t="shared" si="595"/>
        <v>2.8947277820212669E-3</v>
      </c>
      <c r="D185" s="22">
        <f t="shared" si="595"/>
        <v>-0.19165915767623809</v>
      </c>
      <c r="E185" s="22">
        <f t="shared" si="595"/>
        <v>2.4396093184279932E-2</v>
      </c>
      <c r="F185" s="22">
        <f t="shared" si="595"/>
        <v>3.5364919524005778E-4</v>
      </c>
      <c r="G185" s="22">
        <f t="shared" si="595"/>
        <v>-1.1065610769748324E-2</v>
      </c>
      <c r="H185" s="22">
        <f t="shared" si="595"/>
        <v>-3.8419023332080471E-2</v>
      </c>
      <c r="I185" s="22">
        <f t="shared" si="595"/>
        <v>4.5655757099022587E-2</v>
      </c>
      <c r="J185" s="22">
        <f t="shared" si="595"/>
        <v>4.45084430392928E-4</v>
      </c>
      <c r="K185" s="22">
        <f t="shared" si="595"/>
        <v>-3.4586267863760956E-3</v>
      </c>
      <c r="L185" s="22">
        <f t="shared" si="595"/>
        <v>3.9172595555974077E-3</v>
      </c>
      <c r="M185" s="22"/>
      <c r="O185" s="22">
        <f t="shared" ref="O185:Z185" si="596">(O106/O103)-1</f>
        <v>-9.7032956317728569E-3</v>
      </c>
      <c r="P185" s="22">
        <f t="shared" si="596"/>
        <v>7.5190869970868768E-2</v>
      </c>
      <c r="Q185" s="22">
        <f t="shared" si="596"/>
        <v>7.932629595216012E-3</v>
      </c>
      <c r="R185" s="22">
        <f t="shared" si="596"/>
        <v>-2.2590454980759511E-2</v>
      </c>
      <c r="S185" s="22">
        <f t="shared" si="596"/>
        <v>-1.751022344021913E-2</v>
      </c>
      <c r="T185" s="22">
        <f t="shared" si="596"/>
        <v>3.408924086872922E-2</v>
      </c>
      <c r="U185" s="22">
        <f t="shared" si="596"/>
        <v>3.0077414393017143E-3</v>
      </c>
      <c r="V185" s="22">
        <f t="shared" si="596"/>
        <v>3.8663036476506374E-2</v>
      </c>
      <c r="W185" s="22">
        <f t="shared" si="596"/>
        <v>7.962692871382604E-2</v>
      </c>
      <c r="X185" s="22">
        <f t="shared" si="596"/>
        <v>2.7599245832373054E-2</v>
      </c>
      <c r="Y185" s="22">
        <f t="shared" si="596"/>
        <v>4.3040798744321762E-2</v>
      </c>
      <c r="Z185" s="22">
        <f t="shared" si="596"/>
        <v>-1.4804361373532249E-2</v>
      </c>
      <c r="AC185" s="22">
        <f t="shared" ref="AC185:AM185" si="597">(AC106/AC103)-1</f>
        <v>4.283972782114609E-2</v>
      </c>
      <c r="AD185" s="22">
        <f t="shared" si="597"/>
        <v>1.8190675053798788E-2</v>
      </c>
      <c r="AE185" s="22">
        <f t="shared" si="597"/>
        <v>-3.4063105527229576E-2</v>
      </c>
      <c r="AF185" s="22">
        <f t="shared" si="597"/>
        <v>-2.8582527585880091E-2</v>
      </c>
      <c r="AG185" s="22">
        <f t="shared" si="597"/>
        <v>5.4484005005896341E-2</v>
      </c>
      <c r="AH185" s="22">
        <f t="shared" si="597"/>
        <v>5.2063496491252526E-3</v>
      </c>
      <c r="AI185" s="22">
        <f t="shared" si="597"/>
        <v>-2.5490751986836369E-2</v>
      </c>
      <c r="AJ185" s="22">
        <f t="shared" si="597"/>
        <v>0.13509419325068639</v>
      </c>
      <c r="AK185" s="22">
        <f t="shared" si="597"/>
        <v>3.2416491772256251E-2</v>
      </c>
      <c r="AL185" s="22">
        <f t="shared" si="597"/>
        <v>-1.1301018502060556E-2</v>
      </c>
      <c r="AM185" s="22">
        <f t="shared" si="597"/>
        <v>4.4217209780152089E-2</v>
      </c>
      <c r="AO185" s="22">
        <f t="shared" ref="AO185:AZ185" si="598">(AO106/AO103)-1</f>
        <v>0.16538572973361032</v>
      </c>
      <c r="AP185" s="22">
        <f t="shared" si="598"/>
        <v>9.3007210038972721E-2</v>
      </c>
      <c r="AQ185" s="22">
        <f t="shared" si="598"/>
        <v>2.9474491501322309E-2</v>
      </c>
      <c r="AR185" s="22">
        <f t="shared" si="598"/>
        <v>7.0278467166671188E-3</v>
      </c>
      <c r="AS185" s="22">
        <f t="shared" si="598"/>
        <v>-8.9990142039657384E-2</v>
      </c>
      <c r="AT185" s="22">
        <f t="shared" si="598"/>
        <v>3.0670957174227853E-2</v>
      </c>
      <c r="AU185" s="22">
        <f t="shared" si="598"/>
        <v>1.1183978505052039E-2</v>
      </c>
      <c r="AV185" s="22">
        <f t="shared" si="598"/>
        <v>2.6783930895173391E-2</v>
      </c>
      <c r="AW185" s="22">
        <f t="shared" si="598"/>
        <v>-1.1060107475301839E-2</v>
      </c>
      <c r="AX185" s="22">
        <f t="shared" si="598"/>
        <v>2.6399762566488905E-2</v>
      </c>
      <c r="AY185" s="22">
        <f t="shared" si="598"/>
        <v>4.9295998405043395E-2</v>
      </c>
      <c r="AZ185" s="22">
        <f t="shared" si="598"/>
        <v>-2.1820569099050724E-2</v>
      </c>
      <c r="BC185" s="22">
        <f t="shared" ref="BC185:BN185" si="599">(BC106/BC103)-1</f>
        <v>6.6361444487646581E-2</v>
      </c>
      <c r="BD185" s="22">
        <f t="shared" si="599"/>
        <v>-6.1079917276994133E-2</v>
      </c>
      <c r="BE185" s="22">
        <f t="shared" si="599"/>
        <v>1.0567847755260207E-2</v>
      </c>
      <c r="BF185" s="22">
        <f t="shared" si="599"/>
        <v>-2.1494514868082404E-2</v>
      </c>
      <c r="BG185" s="22">
        <f t="shared" si="599"/>
        <v>7.0131208026111391E-2</v>
      </c>
      <c r="BH185" s="22">
        <f t="shared" si="599"/>
        <v>3.2582161037728596E-3</v>
      </c>
      <c r="BI185" s="22">
        <f t="shared" si="599"/>
        <v>1.1721373620800835E-2</v>
      </c>
      <c r="BJ185" s="22">
        <f t="shared" si="599"/>
        <v>9.0160708278459678E-2</v>
      </c>
      <c r="BK185" s="22">
        <f t="shared" si="599"/>
        <v>7.4064288375764731E-2</v>
      </c>
      <c r="BL185" s="22">
        <f t="shared" si="599"/>
        <v>3.3789197159380668E-2</v>
      </c>
      <c r="BM185" s="22">
        <f t="shared" si="599"/>
        <v>1.8614326555232097E-2</v>
      </c>
      <c r="BN185" s="22">
        <f t="shared" si="599"/>
        <v>1.4897562510697515E-2</v>
      </c>
    </row>
    <row r="186" spans="1:67" x14ac:dyDescent="0.25">
      <c r="A186" s="72">
        <v>40391</v>
      </c>
      <c r="B186" s="22">
        <f t="shared" ref="B186:L186" si="600">(B107/B104)-1</f>
        <v>6.8148083936934833E-2</v>
      </c>
      <c r="C186" s="22">
        <f t="shared" si="600"/>
        <v>8.0456539849713682E-3</v>
      </c>
      <c r="D186" s="22">
        <f t="shared" si="600"/>
        <v>-4.0773880906987636E-2</v>
      </c>
      <c r="E186" s="22">
        <f t="shared" si="600"/>
        <v>3.2845312196987386E-2</v>
      </c>
      <c r="F186" s="22">
        <f t="shared" si="600"/>
        <v>-1.995302448393077E-2</v>
      </c>
      <c r="G186" s="22">
        <f t="shared" si="600"/>
        <v>1.5523269207348367E-2</v>
      </c>
      <c r="H186" s="22">
        <f t="shared" si="600"/>
        <v>-9.6376653614655861E-2</v>
      </c>
      <c r="I186" s="22">
        <f t="shared" si="600"/>
        <v>3.5826456002377327E-2</v>
      </c>
      <c r="J186" s="22">
        <f t="shared" si="600"/>
        <v>-5.8742178870710982E-3</v>
      </c>
      <c r="K186" s="22">
        <f t="shared" si="600"/>
        <v>3.9271910412503885E-3</v>
      </c>
      <c r="L186" s="22">
        <f t="shared" si="600"/>
        <v>-9.7630674971115328E-3</v>
      </c>
      <c r="M186" s="22"/>
      <c r="O186" s="22">
        <f t="shared" ref="O186:Z186" si="601">(O107/O104)-1</f>
        <v>1.1704762323514473E-3</v>
      </c>
      <c r="P186" s="22">
        <f t="shared" si="601"/>
        <v>9.3329015041030416E-2</v>
      </c>
      <c r="Q186" s="22">
        <f t="shared" si="601"/>
        <v>1.5786958714149701E-2</v>
      </c>
      <c r="R186" s="22">
        <f t="shared" si="601"/>
        <v>-3.7926268518104433E-2</v>
      </c>
      <c r="S186" s="22">
        <f t="shared" si="601"/>
        <v>6.3513556731990883E-2</v>
      </c>
      <c r="T186" s="22">
        <f t="shared" si="601"/>
        <v>2.3773861417876407E-2</v>
      </c>
      <c r="U186" s="22">
        <f t="shared" si="601"/>
        <v>1.1843615490344961E-2</v>
      </c>
      <c r="V186" s="22">
        <f t="shared" si="601"/>
        <v>4.0843829699582557E-2</v>
      </c>
      <c r="W186" s="22">
        <f t="shared" si="601"/>
        <v>7.001925783909102E-2</v>
      </c>
      <c r="X186" s="22">
        <f t="shared" si="601"/>
        <v>3.1208583800830469E-2</v>
      </c>
      <c r="Y186" s="22">
        <f t="shared" si="601"/>
        <v>4.0705586525462634E-2</v>
      </c>
      <c r="Z186" s="22">
        <f t="shared" si="601"/>
        <v>-9.1255421779172785E-3</v>
      </c>
      <c r="AC186" s="22">
        <f t="shared" ref="AC186:AM186" si="602">(AC107/AC104)-1</f>
        <v>4.3462516210488022E-2</v>
      </c>
      <c r="AD186" s="22">
        <f t="shared" si="602"/>
        <v>2.37948284341849E-2</v>
      </c>
      <c r="AE186" s="22">
        <f t="shared" si="602"/>
        <v>-3.4317925820122275E-2</v>
      </c>
      <c r="AF186" s="22">
        <f t="shared" si="602"/>
        <v>-0.15721983182343968</v>
      </c>
      <c r="AG186" s="22">
        <f t="shared" si="602"/>
        <v>2.1487881935331465E-2</v>
      </c>
      <c r="AH186" s="22">
        <f t="shared" si="602"/>
        <v>2.0198581551017059E-2</v>
      </c>
      <c r="AI186" s="22">
        <f t="shared" si="602"/>
        <v>-5.359367114474467E-2</v>
      </c>
      <c r="AJ186" s="22">
        <f t="shared" si="602"/>
        <v>0.1221745951653439</v>
      </c>
      <c r="AK186" s="22">
        <f t="shared" si="602"/>
        <v>1.9921249744479841E-2</v>
      </c>
      <c r="AL186" s="22">
        <f t="shared" si="602"/>
        <v>-1.7899236458199685E-2</v>
      </c>
      <c r="AM186" s="22">
        <f t="shared" si="602"/>
        <v>3.8509781894767503E-2</v>
      </c>
      <c r="AO186" s="22">
        <f t="shared" ref="AO186:AZ186" si="603">(AO107/AO104)-1</f>
        <v>2.7313748984898467E-2</v>
      </c>
      <c r="AP186" s="22">
        <f t="shared" si="603"/>
        <v>5.590299514237107E-2</v>
      </c>
      <c r="AQ186" s="22">
        <f t="shared" si="603"/>
        <v>2.1844676090151172E-2</v>
      </c>
      <c r="AR186" s="22">
        <f t="shared" si="603"/>
        <v>-9.7622141589124301E-3</v>
      </c>
      <c r="AS186" s="22">
        <f t="shared" si="603"/>
        <v>9.3522991896774155E-2</v>
      </c>
      <c r="AT186" s="22">
        <f t="shared" si="603"/>
        <v>-4.5057748931587316E-4</v>
      </c>
      <c r="AU186" s="22">
        <f t="shared" si="603"/>
        <v>2.6782306606505824E-2</v>
      </c>
      <c r="AV186" s="22">
        <f t="shared" si="603"/>
        <v>8.5486852073155539E-3</v>
      </c>
      <c r="AW186" s="22">
        <f t="shared" si="603"/>
        <v>-1.2969218525824222E-2</v>
      </c>
      <c r="AX186" s="22">
        <f t="shared" si="603"/>
        <v>1.1795330318388197E-2</v>
      </c>
      <c r="AY186" s="22">
        <f t="shared" si="603"/>
        <v>2.8214819148116632E-2</v>
      </c>
      <c r="AZ186" s="22">
        <f t="shared" si="603"/>
        <v>-1.5968928402852911E-2</v>
      </c>
      <c r="BC186" s="22">
        <f t="shared" ref="BC186:BN186" si="604">(BC107/BC104)-1</f>
        <v>-1.1996905458222851E-2</v>
      </c>
      <c r="BD186" s="22">
        <f t="shared" si="604"/>
        <v>-4.8194810150041012E-2</v>
      </c>
      <c r="BE186" s="22">
        <f t="shared" si="604"/>
        <v>1.9914876241587276E-2</v>
      </c>
      <c r="BF186" s="22">
        <f t="shared" si="604"/>
        <v>-1.8787051677633948E-2</v>
      </c>
      <c r="BG186" s="22">
        <f t="shared" si="604"/>
        <v>6.8520667431541282E-2</v>
      </c>
      <c r="BH186" s="22">
        <f t="shared" si="604"/>
        <v>1.1491346702578342E-2</v>
      </c>
      <c r="BI186" s="22">
        <f t="shared" si="604"/>
        <v>2.2264669367404011E-2</v>
      </c>
      <c r="BJ186" s="22">
        <f t="shared" si="604"/>
        <v>2.3628178303699565E-2</v>
      </c>
      <c r="BK186" s="22">
        <f t="shared" si="604"/>
        <v>6.1593850354968227E-2</v>
      </c>
      <c r="BL186" s="22">
        <f t="shared" si="604"/>
        <v>2.384093991532299E-2</v>
      </c>
      <c r="BM186" s="22">
        <f t="shared" si="604"/>
        <v>1.632931808056437E-2</v>
      </c>
      <c r="BN186" s="22">
        <f t="shared" si="604"/>
        <v>7.3909329398713641E-3</v>
      </c>
    </row>
    <row r="187" spans="1:67" s="33" customFormat="1" x14ac:dyDescent="0.25">
      <c r="A187" s="72">
        <v>40422</v>
      </c>
      <c r="B187" s="65">
        <f t="shared" ref="B187:L187" si="605">(B108/B105)-1</f>
        <v>7.4704356189729149E-2</v>
      </c>
      <c r="C187" s="65">
        <f t="shared" si="605"/>
        <v>-8.9747216592351853E-3</v>
      </c>
      <c r="D187" s="65">
        <f t="shared" si="605"/>
        <v>-4.2729785402168763E-2</v>
      </c>
      <c r="E187" s="65">
        <f t="shared" si="605"/>
        <v>3.3325006011024394E-2</v>
      </c>
      <c r="F187" s="65">
        <f t="shared" si="605"/>
        <v>-1.9830124078129785E-2</v>
      </c>
      <c r="G187" s="65">
        <f t="shared" si="605"/>
        <v>-3.2321630333953522E-5</v>
      </c>
      <c r="H187" s="65">
        <f t="shared" si="605"/>
        <v>-8.7686514339188282E-2</v>
      </c>
      <c r="I187" s="65">
        <f t="shared" si="605"/>
        <v>-2.1332092523210999E-2</v>
      </c>
      <c r="J187" s="65">
        <f t="shared" si="605"/>
        <v>-2.0190761272736335E-2</v>
      </c>
      <c r="K187" s="65">
        <f t="shared" si="605"/>
        <v>-1.7613527751486502E-2</v>
      </c>
      <c r="L187" s="65">
        <f t="shared" si="605"/>
        <v>-2.6234415823652713E-3</v>
      </c>
      <c r="M187" s="65"/>
      <c r="O187" s="65">
        <f t="shared" ref="O187:Z187" si="606">(O108/O105)-1</f>
        <v>-3.6349223054422897E-2</v>
      </c>
      <c r="P187" s="65">
        <f t="shared" si="606"/>
        <v>9.2758998802804582E-2</v>
      </c>
      <c r="Q187" s="65">
        <f t="shared" si="606"/>
        <v>3.4917591586047791E-3</v>
      </c>
      <c r="R187" s="65">
        <f t="shared" si="606"/>
        <v>-2.8698318208572826E-2</v>
      </c>
      <c r="S187" s="65">
        <f t="shared" si="606"/>
        <v>4.6761939350664861E-2</v>
      </c>
      <c r="T187" s="65">
        <f t="shared" si="606"/>
        <v>1.3760205817127114E-2</v>
      </c>
      <c r="U187" s="65">
        <f t="shared" si="606"/>
        <v>8.3375079413916531E-3</v>
      </c>
      <c r="V187" s="65">
        <f t="shared" si="606"/>
        <v>8.5556105422561757E-3</v>
      </c>
      <c r="W187" s="65">
        <f t="shared" si="606"/>
        <v>1.6759238762216411E-2</v>
      </c>
      <c r="X187" s="65">
        <f t="shared" si="606"/>
        <v>8.2821171528910664E-3</v>
      </c>
      <c r="Y187" s="65">
        <f t="shared" si="606"/>
        <v>1.8355316953239331E-2</v>
      </c>
      <c r="Z187" s="65">
        <f t="shared" si="606"/>
        <v>-9.8916356920348836E-3</v>
      </c>
      <c r="AC187" s="65">
        <f t="shared" ref="AC187:AM187" si="607">(AC108/AC105)-1</f>
        <v>-9.5308052513877195E-3</v>
      </c>
      <c r="AD187" s="65">
        <f t="shared" si="607"/>
        <v>-1.733654769272841E-2</v>
      </c>
      <c r="AE187" s="65">
        <f t="shared" si="607"/>
        <v>-1.3215404457228574E-2</v>
      </c>
      <c r="AF187" s="65">
        <f t="shared" si="607"/>
        <v>-0.179554024513775</v>
      </c>
      <c r="AG187" s="65">
        <f t="shared" si="607"/>
        <v>-4.9553146249414759E-4</v>
      </c>
      <c r="AH187" s="65">
        <f t="shared" si="607"/>
        <v>8.3895290427236091E-3</v>
      </c>
      <c r="AI187" s="65">
        <f t="shared" si="607"/>
        <v>-3.8010481151676712E-2</v>
      </c>
      <c r="AJ187" s="65">
        <f t="shared" si="607"/>
        <v>6.9847220212719607E-2</v>
      </c>
      <c r="AK187" s="65">
        <f t="shared" si="607"/>
        <v>-8.3109855297947011E-4</v>
      </c>
      <c r="AL187" s="65">
        <f t="shared" si="607"/>
        <v>-2.7291001071935161E-2</v>
      </c>
      <c r="AM187" s="65">
        <f t="shared" si="607"/>
        <v>2.7202279970798049E-2</v>
      </c>
      <c r="AO187" s="65">
        <f t="shared" ref="AO187:AZ187" si="608">(AO108/AO105)-1</f>
        <v>-7.1350720263085421E-2</v>
      </c>
      <c r="AP187" s="65">
        <f t="shared" si="608"/>
        <v>7.3034081388109184E-2</v>
      </c>
      <c r="AQ187" s="65">
        <f t="shared" si="608"/>
        <v>2.4703275000227398E-2</v>
      </c>
      <c r="AR187" s="65">
        <f t="shared" si="608"/>
        <v>-1.6843106501114535E-2</v>
      </c>
      <c r="AS187" s="65">
        <f t="shared" si="608"/>
        <v>6.7096429595006502E-2</v>
      </c>
      <c r="AT187" s="65">
        <f t="shared" si="608"/>
        <v>1.0148202092197467E-2</v>
      </c>
      <c r="AU187" s="65">
        <f t="shared" si="608"/>
        <v>-6.8340253544405538E-3</v>
      </c>
      <c r="AV187" s="65">
        <f t="shared" si="608"/>
        <v>-9.5250633459909029E-3</v>
      </c>
      <c r="AW187" s="65">
        <f t="shared" si="608"/>
        <v>-3.8763117630869259E-2</v>
      </c>
      <c r="AX187" s="65">
        <f t="shared" si="608"/>
        <v>-4.4802161884375247E-3</v>
      </c>
      <c r="AY187" s="65">
        <f t="shared" si="608"/>
        <v>6.6563350518311637E-4</v>
      </c>
      <c r="AZ187" s="65">
        <f t="shared" si="608"/>
        <v>-5.142426722096527E-3</v>
      </c>
      <c r="BB187" s="75"/>
      <c r="BC187" s="65">
        <f t="shared" ref="BC187:BN187" si="609">(BC108/BC105)-1</f>
        <v>-4.5583713498073775E-2</v>
      </c>
      <c r="BD187" s="65">
        <f t="shared" si="609"/>
        <v>3.6008906839839039E-2</v>
      </c>
      <c r="BE187" s="65">
        <f t="shared" si="609"/>
        <v>3.9100042477526742E-3</v>
      </c>
      <c r="BF187" s="65">
        <f t="shared" si="609"/>
        <v>-1.9181967755700469E-2</v>
      </c>
      <c r="BG187" s="65">
        <f t="shared" si="609"/>
        <v>-2.259334709322669E-2</v>
      </c>
      <c r="BH187" s="65">
        <f t="shared" si="609"/>
        <v>2.937862416067949E-2</v>
      </c>
      <c r="BI187" s="65">
        <f t="shared" si="609"/>
        <v>1.7960150254983098E-2</v>
      </c>
      <c r="BJ187" s="65">
        <f t="shared" si="609"/>
        <v>-1.5042411694665581E-2</v>
      </c>
      <c r="BK187" s="65">
        <f t="shared" si="609"/>
        <v>4.9930327519098761E-4</v>
      </c>
      <c r="BL187" s="65">
        <f t="shared" si="609"/>
        <v>4.2910246218959003E-3</v>
      </c>
      <c r="BM187" s="65">
        <f t="shared" si="609"/>
        <v>-1.7151106664956339E-2</v>
      </c>
      <c r="BN187" s="65">
        <f t="shared" si="609"/>
        <v>2.1816305062005714E-2</v>
      </c>
      <c r="BO187" s="83"/>
    </row>
    <row r="188" spans="1:67" s="33" customFormat="1" x14ac:dyDescent="0.25">
      <c r="A188" s="72">
        <v>40452</v>
      </c>
      <c r="B188" s="65">
        <f t="shared" ref="B188:L188" si="610">(B109/B106)-1</f>
        <v>2.9551047138517639E-2</v>
      </c>
      <c r="C188" s="65">
        <f t="shared" si="610"/>
        <v>-1.6953464525972795E-2</v>
      </c>
      <c r="D188" s="65">
        <f t="shared" si="610"/>
        <v>-1.9139301926378804E-2</v>
      </c>
      <c r="E188" s="65">
        <f t="shared" si="610"/>
        <v>2.399300692305717E-2</v>
      </c>
      <c r="F188" s="65">
        <f t="shared" si="610"/>
        <v>-4.3980892514516201E-2</v>
      </c>
      <c r="G188" s="65">
        <f t="shared" si="610"/>
        <v>5.827753922749368E-3</v>
      </c>
      <c r="H188" s="65">
        <f t="shared" si="610"/>
        <v>-7.2837516869000085E-2</v>
      </c>
      <c r="I188" s="65">
        <f t="shared" si="610"/>
        <v>-1.6874528886677176E-2</v>
      </c>
      <c r="J188" s="65">
        <f t="shared" si="610"/>
        <v>-2.1525092483848041E-2</v>
      </c>
      <c r="K188" s="65">
        <f t="shared" si="610"/>
        <v>-3.8808885131130788E-3</v>
      </c>
      <c r="L188" s="65">
        <f t="shared" si="610"/>
        <v>-1.7712945939163727E-2</v>
      </c>
      <c r="M188" s="65"/>
      <c r="O188" s="65">
        <f t="shared" ref="O188:Z188" si="611">(O109/O106)-1</f>
        <v>-6.0432110686144735E-2</v>
      </c>
      <c r="P188" s="65">
        <f t="shared" si="611"/>
        <v>3.7035635003387579E-2</v>
      </c>
      <c r="Q188" s="65">
        <f t="shared" si="611"/>
        <v>-3.4962975689276643E-3</v>
      </c>
      <c r="R188" s="65">
        <f t="shared" si="611"/>
        <v>-2.6476213599078924E-2</v>
      </c>
      <c r="S188" s="65">
        <f t="shared" si="611"/>
        <v>-2.3608320732642074E-2</v>
      </c>
      <c r="T188" s="65">
        <f t="shared" si="611"/>
        <v>1.1578663276628154E-2</v>
      </c>
      <c r="U188" s="65">
        <f t="shared" si="611"/>
        <v>6.0273032556739103E-3</v>
      </c>
      <c r="V188" s="65">
        <f t="shared" si="611"/>
        <v>-5.4828247943117248E-4</v>
      </c>
      <c r="W188" s="65">
        <f t="shared" si="611"/>
        <v>4.727272217976819E-2</v>
      </c>
      <c r="X188" s="65">
        <f t="shared" si="611"/>
        <v>5.8719079556708298E-3</v>
      </c>
      <c r="Y188" s="65">
        <f t="shared" si="611"/>
        <v>-4.7011286956945009E-3</v>
      </c>
      <c r="Z188" s="65">
        <f t="shared" si="611"/>
        <v>1.0622976631641912E-2</v>
      </c>
      <c r="AC188" s="65">
        <f t="shared" ref="AC188:AM188" si="612">(AC109/AC106)-1</f>
        <v>-7.6731828512012212E-2</v>
      </c>
      <c r="AD188" s="65">
        <f t="shared" si="612"/>
        <v>-4.9161822333625205E-2</v>
      </c>
      <c r="AE188" s="65">
        <f t="shared" si="612"/>
        <v>-1.2647361728369999E-2</v>
      </c>
      <c r="AF188" s="65">
        <f t="shared" si="612"/>
        <v>-0.14172172156918106</v>
      </c>
      <c r="AG188" s="65">
        <f t="shared" si="612"/>
        <v>-1.3910941776872354E-2</v>
      </c>
      <c r="AH188" s="65">
        <f t="shared" si="612"/>
        <v>-7.2433325915721714E-4</v>
      </c>
      <c r="AI188" s="65">
        <f t="shared" si="612"/>
        <v>-8.487643797631339E-3</v>
      </c>
      <c r="AJ188" s="65">
        <f t="shared" si="612"/>
        <v>-3.7483722234787908E-4</v>
      </c>
      <c r="AK188" s="65">
        <f t="shared" si="612"/>
        <v>-1.9423077537418343E-2</v>
      </c>
      <c r="AL188" s="65">
        <f t="shared" si="612"/>
        <v>-2.5343501950815472E-2</v>
      </c>
      <c r="AM188" s="65">
        <f t="shared" si="612"/>
        <v>6.0743702270973365E-3</v>
      </c>
      <c r="AO188" s="65">
        <f t="shared" ref="AO188:AZ188" si="613">(AO109/AO106)-1</f>
        <v>-0.12750398165259713</v>
      </c>
      <c r="AP188" s="65">
        <f t="shared" si="613"/>
        <v>3.6038068444761651E-2</v>
      </c>
      <c r="AQ188" s="65">
        <f t="shared" si="613"/>
        <v>7.0774921191480988E-3</v>
      </c>
      <c r="AR188" s="65">
        <f t="shared" si="613"/>
        <v>-5.6528273337129398E-2</v>
      </c>
      <c r="AS188" s="65">
        <f t="shared" si="613"/>
        <v>0.15780395349157184</v>
      </c>
      <c r="AT188" s="65">
        <f t="shared" si="613"/>
        <v>7.1058860267942947E-2</v>
      </c>
      <c r="AU188" s="65">
        <f t="shared" si="613"/>
        <v>-7.4997139949597447E-3</v>
      </c>
      <c r="AV188" s="65">
        <f t="shared" si="613"/>
        <v>5.1927440865477958E-3</v>
      </c>
      <c r="AW188" s="65">
        <f t="shared" si="613"/>
        <v>2.0805141306471819E-2</v>
      </c>
      <c r="AX188" s="65">
        <f t="shared" si="613"/>
        <v>1.0387053596116136E-2</v>
      </c>
      <c r="AY188" s="65">
        <f t="shared" si="613"/>
        <v>1.2112824557586332E-3</v>
      </c>
      <c r="AZ188" s="65">
        <f t="shared" si="613"/>
        <v>9.1646701362086969E-3</v>
      </c>
      <c r="BB188" s="75"/>
      <c r="BC188" s="65">
        <f t="shared" ref="BC188:BN188" si="614">(BC109/BC106)-1</f>
        <v>-4.7554428170499929E-2</v>
      </c>
      <c r="BD188" s="65">
        <f t="shared" si="614"/>
        <v>6.1225237343092598E-2</v>
      </c>
      <c r="BE188" s="65">
        <f t="shared" si="614"/>
        <v>-8.6750866702760554E-3</v>
      </c>
      <c r="BF188" s="65">
        <f t="shared" si="614"/>
        <v>2.234168830092198E-3</v>
      </c>
      <c r="BG188" s="65">
        <f t="shared" si="614"/>
        <v>-0.19251918525644152</v>
      </c>
      <c r="BH188" s="65">
        <f t="shared" si="614"/>
        <v>3.8668532765115504E-2</v>
      </c>
      <c r="BI188" s="65">
        <f t="shared" si="614"/>
        <v>7.2237332881361915E-3</v>
      </c>
      <c r="BJ188" s="65">
        <f t="shared" si="614"/>
        <v>-2.6479333264048055E-2</v>
      </c>
      <c r="BK188" s="65">
        <f t="shared" si="614"/>
        <v>-7.5753963980362382E-2</v>
      </c>
      <c r="BL188" s="65">
        <f t="shared" si="614"/>
        <v>-1.5961170167734351E-2</v>
      </c>
      <c r="BM188" s="65">
        <f t="shared" si="614"/>
        <v>-2.6531510747348386E-2</v>
      </c>
      <c r="BN188" s="65">
        <f t="shared" si="614"/>
        <v>1.0858431162706905E-2</v>
      </c>
      <c r="BO188" s="83"/>
    </row>
    <row r="189" spans="1:67" s="33" customFormat="1" x14ac:dyDescent="0.25">
      <c r="A189" s="72">
        <v>40483</v>
      </c>
      <c r="B189" s="65">
        <f t="shared" ref="B189:L189" si="615">(B110/B107)-1</f>
        <v>3.7019937856480389E-2</v>
      </c>
      <c r="C189" s="65">
        <f t="shared" si="615"/>
        <v>-2.9556913424641618E-2</v>
      </c>
      <c r="D189" s="65">
        <f t="shared" si="615"/>
        <v>6.6415785989264675E-2</v>
      </c>
      <c r="E189" s="65">
        <f t="shared" si="615"/>
        <v>7.229522558935475E-2</v>
      </c>
      <c r="F189" s="65">
        <f t="shared" si="615"/>
        <v>-4.4268814403003676E-2</v>
      </c>
      <c r="G189" s="65">
        <f t="shared" si="615"/>
        <v>-4.1458043728265226E-3</v>
      </c>
      <c r="H189" s="65">
        <f t="shared" si="615"/>
        <v>-1.6975654573830434E-2</v>
      </c>
      <c r="I189" s="65">
        <f t="shared" si="615"/>
        <v>-1.0072516643430229E-2</v>
      </c>
      <c r="J189" s="65">
        <f t="shared" si="615"/>
        <v>-4.9999175193167211E-3</v>
      </c>
      <c r="K189" s="65">
        <f t="shared" si="615"/>
        <v>1.2043845770954187E-2</v>
      </c>
      <c r="L189" s="65">
        <f t="shared" si="615"/>
        <v>-1.6840933682361836E-2</v>
      </c>
      <c r="M189" s="65"/>
      <c r="O189" s="65">
        <f t="shared" ref="O189:Z189" si="616">(O110/O107)-1</f>
        <v>-3.4980771954374879E-2</v>
      </c>
      <c r="P189" s="65">
        <f t="shared" si="616"/>
        <v>3.8476557182806514E-2</v>
      </c>
      <c r="Q189" s="65">
        <f t="shared" si="616"/>
        <v>-1.9948520464926123E-2</v>
      </c>
      <c r="R189" s="65">
        <f t="shared" si="616"/>
        <v>-1.860585649444868E-2</v>
      </c>
      <c r="S189" s="65">
        <f t="shared" si="616"/>
        <v>-0.11194433257476388</v>
      </c>
      <c r="T189" s="65">
        <f t="shared" si="616"/>
        <v>3.7270552225659337E-2</v>
      </c>
      <c r="U189" s="65">
        <f t="shared" si="616"/>
        <v>-1.1975968333392761E-2</v>
      </c>
      <c r="V189" s="65">
        <f t="shared" si="616"/>
        <v>-3.5728018481067103E-3</v>
      </c>
      <c r="W189" s="65">
        <f t="shared" si="616"/>
        <v>-1.6176126883773567E-2</v>
      </c>
      <c r="X189" s="65">
        <f t="shared" si="616"/>
        <v>-9.5766543028692475E-3</v>
      </c>
      <c r="Y189" s="65">
        <f t="shared" si="616"/>
        <v>-4.1348715771724831E-2</v>
      </c>
      <c r="Z189" s="65">
        <f t="shared" si="616"/>
        <v>3.3142459611299024E-2</v>
      </c>
      <c r="AC189" s="65">
        <f t="shared" ref="AC189:AM189" si="617">(AC110/AC107)-1</f>
        <v>-4.9246552500921137E-2</v>
      </c>
      <c r="AD189" s="65">
        <f t="shared" si="617"/>
        <v>-5.4632523531679911E-2</v>
      </c>
      <c r="AE189" s="65">
        <f t="shared" si="617"/>
        <v>1.5622299425043895E-2</v>
      </c>
      <c r="AF189" s="65">
        <f t="shared" si="617"/>
        <v>-6.2693119006137499E-3</v>
      </c>
      <c r="AG189" s="65">
        <f t="shared" si="617"/>
        <v>4.9799860310001387E-2</v>
      </c>
      <c r="AH189" s="65">
        <f t="shared" si="617"/>
        <v>-9.2047012783446069E-3</v>
      </c>
      <c r="AI189" s="65">
        <f t="shared" si="617"/>
        <v>1.5793519744273565E-2</v>
      </c>
      <c r="AJ189" s="65">
        <f t="shared" si="617"/>
        <v>1.9250971123658811E-3</v>
      </c>
      <c r="AK189" s="65">
        <f t="shared" si="617"/>
        <v>3.0645995129430226E-4</v>
      </c>
      <c r="AL189" s="65">
        <f t="shared" si="617"/>
        <v>-4.0636381814947997E-2</v>
      </c>
      <c r="AM189" s="65">
        <f t="shared" si="617"/>
        <v>4.2677084048380998E-2</v>
      </c>
      <c r="AO189" s="65">
        <f t="shared" ref="AO189:AZ189" si="618">(AO110/AO107)-1</f>
        <v>2.3915982154604665E-2</v>
      </c>
      <c r="AP189" s="65">
        <f t="shared" si="618"/>
        <v>3.9661920580195575E-2</v>
      </c>
      <c r="AQ189" s="65">
        <f t="shared" si="618"/>
        <v>-1.3996679585111638E-2</v>
      </c>
      <c r="AR189" s="65">
        <f t="shared" si="618"/>
        <v>-6.9826348179020226E-2</v>
      </c>
      <c r="AS189" s="65">
        <f t="shared" si="618"/>
        <v>0.14196070524485127</v>
      </c>
      <c r="AT189" s="65">
        <f t="shared" si="618"/>
        <v>6.7946067312044889E-2</v>
      </c>
      <c r="AU189" s="65">
        <f t="shared" si="618"/>
        <v>-1.2057102256464725E-2</v>
      </c>
      <c r="AV189" s="65">
        <f t="shared" si="618"/>
        <v>1.8407397392018687E-2</v>
      </c>
      <c r="AW189" s="65">
        <f t="shared" si="618"/>
        <v>1.7020788436195255E-2</v>
      </c>
      <c r="AX189" s="65">
        <f t="shared" si="618"/>
        <v>1.5956311758886565E-2</v>
      </c>
      <c r="AY189" s="65">
        <f t="shared" si="618"/>
        <v>-1.3841710838266241E-2</v>
      </c>
      <c r="AZ189" s="65">
        <f t="shared" si="618"/>
        <v>3.0216267433580191E-2</v>
      </c>
      <c r="BB189" s="75"/>
      <c r="BC189" s="65">
        <f t="shared" ref="BC189:BN189" si="619">(BC110/BC107)-1</f>
        <v>5.4857828066667835E-2</v>
      </c>
      <c r="BD189" s="65">
        <f t="shared" si="619"/>
        <v>5.6535961674131663E-2</v>
      </c>
      <c r="BE189" s="65">
        <f t="shared" si="619"/>
        <v>-2.607735878846984E-2</v>
      </c>
      <c r="BF189" s="65">
        <f t="shared" si="619"/>
        <v>-4.6262022151675186E-3</v>
      </c>
      <c r="BG189" s="65">
        <f t="shared" si="619"/>
        <v>-0.25317299278236705</v>
      </c>
      <c r="BH189" s="65">
        <f t="shared" si="619"/>
        <v>5.4609372646089449E-2</v>
      </c>
      <c r="BI189" s="65">
        <f t="shared" si="619"/>
        <v>-6.5132361530947369E-3</v>
      </c>
      <c r="BJ189" s="65">
        <f t="shared" si="619"/>
        <v>1.488977898379451E-2</v>
      </c>
      <c r="BK189" s="65">
        <f t="shared" si="619"/>
        <v>0.12726322015688551</v>
      </c>
      <c r="BL189" s="65">
        <f t="shared" si="619"/>
        <v>2.5301591198698015E-2</v>
      </c>
      <c r="BM189" s="65">
        <f t="shared" si="619"/>
        <v>-4.1364894878056946E-2</v>
      </c>
      <c r="BN189" s="65">
        <f t="shared" si="619"/>
        <v>6.9543130353310723E-2</v>
      </c>
      <c r="BO189" s="83"/>
    </row>
    <row r="190" spans="1:67" s="33" customFormat="1" x14ac:dyDescent="0.25">
      <c r="A190" s="72">
        <v>40513</v>
      </c>
      <c r="B190" s="65">
        <f t="shared" ref="B190:L190" si="620">(B111/B108)-1</f>
        <v>7.8174834845721186E-3</v>
      </c>
      <c r="C190" s="65">
        <f t="shared" si="620"/>
        <v>-4.2912427247976392E-4</v>
      </c>
      <c r="D190" s="65">
        <f t="shared" si="620"/>
        <v>6.9032737213545303E-2</v>
      </c>
      <c r="E190" s="65">
        <f t="shared" si="620"/>
        <v>4.3564439802527222E-2</v>
      </c>
      <c r="F190" s="65">
        <f t="shared" si="620"/>
        <v>-3.2510408405709734E-2</v>
      </c>
      <c r="G190" s="65">
        <f t="shared" si="620"/>
        <v>4.3549317241748042E-2</v>
      </c>
      <c r="H190" s="65">
        <f t="shared" si="620"/>
        <v>3.3057535231734159E-2</v>
      </c>
      <c r="I190" s="65">
        <f t="shared" si="620"/>
        <v>4.4340820281809412E-2</v>
      </c>
      <c r="J190" s="65">
        <f t="shared" si="620"/>
        <v>3.0453486516953232E-2</v>
      </c>
      <c r="K190" s="65">
        <f t="shared" si="620"/>
        <v>-1.1181494344377541E-2</v>
      </c>
      <c r="L190" s="65">
        <f t="shared" si="620"/>
        <v>4.2105786474662787E-2</v>
      </c>
      <c r="M190" s="65"/>
      <c r="O190" s="65">
        <f t="shared" ref="O190:Z193" si="621">(O111/O108)-1</f>
        <v>6.7461198141039569E-2</v>
      </c>
      <c r="P190" s="65">
        <f t="shared" si="621"/>
        <v>2.0297053239291429E-2</v>
      </c>
      <c r="Q190" s="65">
        <f t="shared" si="621"/>
        <v>-8.9124130151604364E-3</v>
      </c>
      <c r="R190" s="65">
        <f t="shared" si="621"/>
        <v>-1.1532751801797581E-2</v>
      </c>
      <c r="S190" s="65">
        <f t="shared" si="621"/>
        <v>-0.15084061964418594</v>
      </c>
      <c r="T190" s="65">
        <f t="shared" si="621"/>
        <v>3.2397009835521962E-2</v>
      </c>
      <c r="U190" s="65">
        <f t="shared" si="621"/>
        <v>4.6007684811155691E-4</v>
      </c>
      <c r="V190" s="65">
        <f t="shared" si="621"/>
        <v>2.6069186679615219E-2</v>
      </c>
      <c r="W190" s="65">
        <f t="shared" si="621"/>
        <v>-3.5173037897281434E-3</v>
      </c>
      <c r="X190" s="65">
        <f t="shared" si="621"/>
        <v>7.1941537535691324E-3</v>
      </c>
      <c r="Y190" s="65">
        <f t="shared" si="621"/>
        <v>-4.6618146588780607E-2</v>
      </c>
      <c r="Z190" s="65">
        <f t="shared" si="621"/>
        <v>5.6443596183217037E-2</v>
      </c>
      <c r="AC190" s="65">
        <f t="shared" ref="AC190:AR193" si="622">(AC111/AC108)-1</f>
        <v>1.8262492642800554E-2</v>
      </c>
      <c r="AD190" s="65">
        <f t="shared" si="622"/>
        <v>2.6748950109501513E-2</v>
      </c>
      <c r="AE190" s="65">
        <f t="shared" si="622"/>
        <v>-3.7433763660801977E-2</v>
      </c>
      <c r="AF190" s="65">
        <f t="shared" si="622"/>
        <v>2.5102998182103153E-2</v>
      </c>
      <c r="AG190" s="65">
        <f t="shared" si="622"/>
        <v>4.666814795974128E-2</v>
      </c>
      <c r="AH190" s="65">
        <f t="shared" si="622"/>
        <v>-4.0137780729009309E-3</v>
      </c>
      <c r="AI190" s="65">
        <f t="shared" si="622"/>
        <v>-2.8026197178014911E-3</v>
      </c>
      <c r="AJ190" s="65">
        <f t="shared" si="622"/>
        <v>3.4823291447507065E-2</v>
      </c>
      <c r="AK190" s="65">
        <f t="shared" si="622"/>
        <v>2.9178742546617897E-2</v>
      </c>
      <c r="AL190" s="65">
        <f t="shared" si="622"/>
        <v>-3.0366496275444077E-2</v>
      </c>
      <c r="AM190" s="65">
        <f t="shared" si="622"/>
        <v>6.1410046778846539E-2</v>
      </c>
      <c r="AO190" s="65">
        <f t="shared" ref="AO190:BD193" si="623">(AO111/AO108)-1</f>
        <v>6.9130710724172317E-2</v>
      </c>
      <c r="AP190" s="65">
        <f t="shared" si="623"/>
        <v>8.8133518113098219E-3</v>
      </c>
      <c r="AQ190" s="65">
        <f t="shared" si="623"/>
        <v>-2.2294122469373678E-2</v>
      </c>
      <c r="AR190" s="65">
        <f t="shared" si="623"/>
        <v>-7.5075307513904121E-2</v>
      </c>
      <c r="AS190" s="65">
        <f t="shared" si="623"/>
        <v>0.22877226260062855</v>
      </c>
      <c r="AT190" s="65">
        <f t="shared" si="623"/>
        <v>4.3879128362943387E-2</v>
      </c>
      <c r="AU190" s="65">
        <f t="shared" si="623"/>
        <v>1.3424537000210179E-2</v>
      </c>
      <c r="AV190" s="65">
        <f t="shared" si="623"/>
        <v>1.9409744249897276E-2</v>
      </c>
      <c r="AW190" s="65">
        <f t="shared" si="623"/>
        <v>6.2396217194054859E-2</v>
      </c>
      <c r="AX190" s="65">
        <f t="shared" si="623"/>
        <v>2.6042590998215376E-2</v>
      </c>
      <c r="AY190" s="65">
        <f t="shared" si="623"/>
        <v>-2.6486756196460126E-2</v>
      </c>
      <c r="AZ190" s="65">
        <f t="shared" si="623"/>
        <v>5.3958533722090918E-2</v>
      </c>
      <c r="BB190" s="75"/>
      <c r="BC190" s="65">
        <f t="shared" ref="BC190:BN193" si="624">(BC111/BC108)-1</f>
        <v>6.5033370440775951E-2</v>
      </c>
      <c r="BD190" s="65">
        <f t="shared" si="624"/>
        <v>2.2038679947686157E-2</v>
      </c>
      <c r="BE190" s="65">
        <f t="shared" si="624"/>
        <v>-4.7742533604889781E-3</v>
      </c>
      <c r="BF190" s="65">
        <f t="shared" si="624"/>
        <v>2.4959766924992355E-3</v>
      </c>
      <c r="BG190" s="65">
        <f t="shared" si="624"/>
        <v>-0.24830212227355763</v>
      </c>
      <c r="BH190" s="65">
        <f t="shared" si="624"/>
        <v>3.2922679667414911E-2</v>
      </c>
      <c r="BI190" s="65">
        <f t="shared" si="624"/>
        <v>-6.115933824422215E-3</v>
      </c>
      <c r="BJ190" s="65">
        <f t="shared" si="624"/>
        <v>2.3602176471941183E-2</v>
      </c>
      <c r="BK190" s="65">
        <f t="shared" si="624"/>
        <v>0.21909174842825907</v>
      </c>
      <c r="BL190" s="65">
        <f t="shared" si="624"/>
        <v>4.4400327408995022E-2</v>
      </c>
      <c r="BM190" s="65">
        <f t="shared" si="624"/>
        <v>-1.0587433224430787E-2</v>
      </c>
      <c r="BN190" s="65">
        <f t="shared" si="624"/>
        <v>5.5576169618127391E-2</v>
      </c>
      <c r="BO190" s="83"/>
    </row>
    <row r="191" spans="1:67" s="95" customFormat="1" x14ac:dyDescent="0.25">
      <c r="A191" s="92">
        <v>40544</v>
      </c>
      <c r="B191" s="107">
        <f t="shared" ref="B191:L191" si="625">(B112/B109)-1</f>
        <v>-5.6032662891802754E-2</v>
      </c>
      <c r="C191" s="107">
        <f t="shared" si="625"/>
        <v>3.2762850069746774E-2</v>
      </c>
      <c r="D191" s="107">
        <f t="shared" si="625"/>
        <v>8.0951726846320682E-2</v>
      </c>
      <c r="E191" s="107">
        <f t="shared" si="625"/>
        <v>0.17288933853225097</v>
      </c>
      <c r="F191" s="107">
        <f t="shared" si="625"/>
        <v>2.5024881658587406E-2</v>
      </c>
      <c r="G191" s="107">
        <f t="shared" si="625"/>
        <v>9.3342919580174488E-2</v>
      </c>
      <c r="H191" s="107">
        <f t="shared" si="625"/>
        <v>9.4039334261512009E-2</v>
      </c>
      <c r="I191" s="107">
        <f t="shared" si="625"/>
        <v>0.23476774533764777</v>
      </c>
      <c r="J191" s="107">
        <f t="shared" si="625"/>
        <v>0.110615829935657</v>
      </c>
      <c r="K191" s="107">
        <f t="shared" si="625"/>
        <v>-1.9323181215403884E-2</v>
      </c>
      <c r="L191" s="107">
        <f t="shared" si="625"/>
        <v>0.13249931951292671</v>
      </c>
      <c r="M191" s="107"/>
      <c r="O191" s="107">
        <f t="shared" si="621"/>
        <v>0.13908628273639012</v>
      </c>
      <c r="P191" s="107">
        <f t="shared" si="621"/>
        <v>0.10870474108393813</v>
      </c>
      <c r="Q191" s="107">
        <f t="shared" si="621"/>
        <v>1.3401408584253982E-2</v>
      </c>
      <c r="R191" s="107">
        <f t="shared" si="621"/>
        <v>3.7460358159661533E-2</v>
      </c>
      <c r="S191" s="107">
        <f t="shared" si="621"/>
        <v>-2.2787998064907833E-2</v>
      </c>
      <c r="T191" s="107">
        <f t="shared" si="621"/>
        <v>0.10812526237105313</v>
      </c>
      <c r="U191" s="107">
        <f t="shared" si="621"/>
        <v>4.9005016059948447E-2</v>
      </c>
      <c r="V191" s="107">
        <f t="shared" si="621"/>
        <v>7.6791892023544861E-2</v>
      </c>
      <c r="W191" s="107">
        <f t="shared" si="621"/>
        <v>7.2562382259862224E-2</v>
      </c>
      <c r="X191" s="107">
        <f t="shared" si="621"/>
        <v>6.3128611338816754E-2</v>
      </c>
      <c r="Y191" s="107">
        <f t="shared" si="621"/>
        <v>-4.469550148949053E-2</v>
      </c>
      <c r="Z191" s="107">
        <f t="shared" si="621"/>
        <v>0.11286884233919614</v>
      </c>
      <c r="AC191" s="107">
        <f t="shared" si="622"/>
        <v>0.10647565793243885</v>
      </c>
      <c r="AD191" s="107">
        <f t="shared" si="622"/>
        <v>0.1171095854065527</v>
      </c>
      <c r="AE191" s="107">
        <f t="shared" si="622"/>
        <v>4.5449431992860667E-2</v>
      </c>
      <c r="AF191" s="107">
        <f t="shared" si="622"/>
        <v>1.8092686398258895E-3</v>
      </c>
      <c r="AG191" s="107">
        <f t="shared" si="622"/>
        <v>0.14162200731176644</v>
      </c>
      <c r="AH191" s="107">
        <f t="shared" si="622"/>
        <v>5.1361435345910644E-2</v>
      </c>
      <c r="AI191" s="107">
        <f t="shared" si="622"/>
        <v>4.150834553642091E-2</v>
      </c>
      <c r="AJ191" s="107">
        <f t="shared" si="622"/>
        <v>8.0281743732461885E-2</v>
      </c>
      <c r="AK191" s="107">
        <f t="shared" si="622"/>
        <v>8.6026524498570067E-2</v>
      </c>
      <c r="AL191" s="107">
        <f t="shared" si="622"/>
        <v>-3.2349579897784309E-2</v>
      </c>
      <c r="AM191" s="107">
        <f t="shared" si="622"/>
        <v>0.1223335431238175</v>
      </c>
      <c r="AO191" s="107">
        <f t="shared" si="623"/>
        <v>4.4336276592088941E-2</v>
      </c>
      <c r="AP191" s="107">
        <f t="shared" si="623"/>
        <v>-4.8878106063994453E-2</v>
      </c>
      <c r="AQ191" s="107">
        <f t="shared" si="623"/>
        <v>-8.9583163790141196E-3</v>
      </c>
      <c r="AR191" s="107">
        <f t="shared" si="623"/>
        <v>-1.1976171178237904E-2</v>
      </c>
      <c r="AS191" s="107">
        <f t="shared" si="623"/>
        <v>0.35329168315900317</v>
      </c>
      <c r="AT191" s="107">
        <f t="shared" si="623"/>
        <v>7.0856170041839528E-2</v>
      </c>
      <c r="AU191" s="107">
        <f t="shared" si="623"/>
        <v>5.4855711513195127E-2</v>
      </c>
      <c r="AV191" s="107">
        <f t="shared" si="623"/>
        <v>2.1386322164249405E-2</v>
      </c>
      <c r="AW191" s="107">
        <f t="shared" si="623"/>
        <v>0.163559392973051</v>
      </c>
      <c r="AX191" s="107">
        <f t="shared" si="623"/>
        <v>5.8671983157761565E-2</v>
      </c>
      <c r="AY191" s="107">
        <f t="shared" si="623"/>
        <v>-6.0589394554840692E-2</v>
      </c>
      <c r="AZ191" s="107">
        <f t="shared" si="623"/>
        <v>0.12695340782967612</v>
      </c>
      <c r="BB191" s="108"/>
      <c r="BC191" s="107">
        <f t="shared" si="624"/>
        <v>9.5692927666996441E-2</v>
      </c>
      <c r="BD191" s="107">
        <f t="shared" si="624"/>
        <v>5.9943572132269418E-2</v>
      </c>
      <c r="BE191" s="107">
        <f t="shared" si="624"/>
        <v>2.4723327453680222E-2</v>
      </c>
      <c r="BF191" s="107">
        <f t="shared" si="624"/>
        <v>5.009910232758541E-3</v>
      </c>
      <c r="BG191" s="107">
        <f t="shared" si="624"/>
        <v>-6.6645679323323215E-2</v>
      </c>
      <c r="BH191" s="107">
        <f t="shared" si="624"/>
        <v>0.10578130628455895</v>
      </c>
      <c r="BI191" s="107">
        <f t="shared" si="624"/>
        <v>3.5708501693516359E-2</v>
      </c>
      <c r="BJ191" s="107">
        <f t="shared" si="624"/>
        <v>2.9023789864696115E-2</v>
      </c>
      <c r="BK191" s="107">
        <f t="shared" si="624"/>
        <v>0.43046638539605397</v>
      </c>
      <c r="BL191" s="107">
        <f t="shared" si="624"/>
        <v>0.1093198256975727</v>
      </c>
      <c r="BM191" s="107">
        <f t="shared" si="624"/>
        <v>-1.930158036781815E-2</v>
      </c>
      <c r="BN191" s="107">
        <f t="shared" si="624"/>
        <v>0.13115286360268774</v>
      </c>
      <c r="BO191" s="109"/>
    </row>
    <row r="192" spans="1:67" s="124" customFormat="1" x14ac:dyDescent="0.25">
      <c r="A192" s="119">
        <v>40575</v>
      </c>
      <c r="B192" s="123">
        <f t="shared" ref="B192:L193" si="626">(B113/B110)-1</f>
        <v>-8.8329621077773313E-2</v>
      </c>
      <c r="C192" s="123">
        <f t="shared" si="626"/>
        <v>4.083972283078996E-2</v>
      </c>
      <c r="D192" s="123">
        <f t="shared" si="626"/>
        <v>-1.4911732850997339E-2</v>
      </c>
      <c r="E192" s="123">
        <f t="shared" si="626"/>
        <v>9.369088140213333E-2</v>
      </c>
      <c r="F192" s="123">
        <f t="shared" si="626"/>
        <v>3.7204165297831215E-2</v>
      </c>
      <c r="G192" s="123">
        <f t="shared" si="626"/>
        <v>3.3638446273393408E-2</v>
      </c>
      <c r="H192" s="123">
        <f t="shared" si="626"/>
        <v>9.7725333592330932E-2</v>
      </c>
      <c r="I192" s="123">
        <f t="shared" si="626"/>
        <v>0.19762566497131084</v>
      </c>
      <c r="J192" s="123">
        <f t="shared" si="626"/>
        <v>9.5884426958256386E-2</v>
      </c>
      <c r="K192" s="123">
        <f t="shared" si="626"/>
        <v>-3.6542931543036228E-2</v>
      </c>
      <c r="L192" s="123">
        <f t="shared" si="626"/>
        <v>0.1374501914375732</v>
      </c>
      <c r="M192" s="123"/>
      <c r="O192" s="123">
        <f t="shared" si="621"/>
        <v>8.7232356587602311E-2</v>
      </c>
      <c r="P192" s="123">
        <f t="shared" si="621"/>
        <v>7.8666729270871816E-2</v>
      </c>
      <c r="Q192" s="123">
        <f t="shared" si="621"/>
        <v>2.2876196194507648E-2</v>
      </c>
      <c r="R192" s="123">
        <f t="shared" si="621"/>
        <v>4.8445957783934013E-2</v>
      </c>
      <c r="S192" s="123">
        <f t="shared" si="621"/>
        <v>-1.3696397451658182E-2</v>
      </c>
      <c r="T192" s="123">
        <f t="shared" si="621"/>
        <v>8.0996680613396377E-2</v>
      </c>
      <c r="U192" s="123">
        <f t="shared" si="621"/>
        <v>6.2252748816199688E-2</v>
      </c>
      <c r="V192" s="123">
        <f t="shared" si="621"/>
        <v>7.5322426743626325E-2</v>
      </c>
      <c r="W192" s="123">
        <f t="shared" si="621"/>
        <v>9.7345439126772071E-2</v>
      </c>
      <c r="X192" s="123">
        <f t="shared" si="621"/>
        <v>6.5823777683178708E-2</v>
      </c>
      <c r="Y192" s="123">
        <f t="shared" si="621"/>
        <v>-2.6652616801270956E-2</v>
      </c>
      <c r="Z192" s="123">
        <f t="shared" si="621"/>
        <v>9.5008622903513418E-2</v>
      </c>
      <c r="AC192" s="123">
        <f t="shared" si="622"/>
        <v>6.4486917753186379E-2</v>
      </c>
      <c r="AD192" s="123">
        <f t="shared" si="622"/>
        <v>0.1110703627081624</v>
      </c>
      <c r="AE192" s="123">
        <f t="shared" si="622"/>
        <v>3.4146626453521955E-2</v>
      </c>
      <c r="AF192" s="123">
        <f t="shared" si="622"/>
        <v>-8.482629695497268E-2</v>
      </c>
      <c r="AG192" s="123">
        <f t="shared" si="622"/>
        <v>7.3844308757675448E-2</v>
      </c>
      <c r="AH192" s="123">
        <f t="shared" si="622"/>
        <v>5.0246956841563106E-2</v>
      </c>
      <c r="AI192" s="123">
        <f t="shared" si="622"/>
        <v>2.0724876477212995E-2</v>
      </c>
      <c r="AJ192" s="123">
        <f t="shared" si="622"/>
        <v>3.6771601434752776E-2</v>
      </c>
      <c r="AK192" s="123">
        <f t="shared" si="622"/>
        <v>5.7381452647587761E-2</v>
      </c>
      <c r="AL192" s="123">
        <f t="shared" si="622"/>
        <v>-1.6070574746434918E-2</v>
      </c>
      <c r="AM192" s="123">
        <f t="shared" si="622"/>
        <v>7.4651723496422129E-2</v>
      </c>
      <c r="AO192" s="123">
        <f t="shared" si="623"/>
        <v>-7.19490127089778E-2</v>
      </c>
      <c r="AP192" s="123">
        <f t="shared" si="623"/>
        <v>-7.8614848317936081E-2</v>
      </c>
      <c r="AQ192" s="123">
        <f t="shared" si="623"/>
        <v>-3.0341897112418081E-3</v>
      </c>
      <c r="AR192" s="123">
        <f t="shared" si="623"/>
        <v>2.2750842513686198E-2</v>
      </c>
      <c r="AS192" s="123">
        <f t="shared" si="623"/>
        <v>0.10204112830342704</v>
      </c>
      <c r="AT192" s="123">
        <f t="shared" si="623"/>
        <v>6.74727435412803E-2</v>
      </c>
      <c r="AU192" s="123">
        <f t="shared" si="623"/>
        <v>4.7779098137075815E-2</v>
      </c>
      <c r="AV192" s="123">
        <f t="shared" si="623"/>
        <v>3.9836795626502441E-2</v>
      </c>
      <c r="AW192" s="123">
        <f t="shared" si="623"/>
        <v>0.11589970444882369</v>
      </c>
      <c r="AX192" s="123">
        <f t="shared" si="623"/>
        <v>4.0765235110653997E-2</v>
      </c>
      <c r="AY192" s="123">
        <f t="shared" si="623"/>
        <v>-6.2000279189423635E-2</v>
      </c>
      <c r="AZ192" s="123">
        <f t="shared" si="623"/>
        <v>0.10955815019995141</v>
      </c>
      <c r="BB192" s="125"/>
      <c r="BC192" s="123">
        <f t="shared" si="624"/>
        <v>-1.9138521205570469E-2</v>
      </c>
      <c r="BD192" s="123">
        <f t="shared" si="624"/>
        <v>5.0042449665868904E-2</v>
      </c>
      <c r="BE192" s="123">
        <f t="shared" si="624"/>
        <v>2.9203532108550423E-2</v>
      </c>
      <c r="BF192" s="123">
        <f t="shared" si="624"/>
        <v>2.9587422037322675E-3</v>
      </c>
      <c r="BG192" s="123">
        <f t="shared" si="624"/>
        <v>4.4374446588262728E-2</v>
      </c>
      <c r="BH192" s="123">
        <f t="shared" si="624"/>
        <v>9.231664849000154E-2</v>
      </c>
      <c r="BI192" s="123">
        <f t="shared" si="624"/>
        <v>5.446241658851303E-2</v>
      </c>
      <c r="BJ192" s="123">
        <f t="shared" si="624"/>
        <v>3.2738041904736725E-2</v>
      </c>
      <c r="BK192" s="123">
        <f t="shared" si="624"/>
        <v>0.13768870254645993</v>
      </c>
      <c r="BL192" s="123">
        <f t="shared" si="624"/>
        <v>6.3516039515081113E-2</v>
      </c>
      <c r="BM192" s="123">
        <f t="shared" si="624"/>
        <v>4.6041014074691411E-3</v>
      </c>
      <c r="BN192" s="123">
        <f t="shared" si="624"/>
        <v>5.8641944647722655E-2</v>
      </c>
      <c r="BO192" s="126"/>
    </row>
    <row r="193" spans="1:66" x14ac:dyDescent="0.25">
      <c r="A193" s="92">
        <v>40603</v>
      </c>
      <c r="B193" s="123">
        <f t="shared" si="626"/>
        <v>-0.10147156836068427</v>
      </c>
      <c r="C193" s="123">
        <f t="shared" si="626"/>
        <v>2.6133872528023128E-2</v>
      </c>
      <c r="D193" s="123">
        <f t="shared" si="626"/>
        <v>-7.9455316934804232E-2</v>
      </c>
      <c r="E193" s="123">
        <f t="shared" si="626"/>
        <v>0.11049833917428642</v>
      </c>
      <c r="F193" s="123">
        <f t="shared" si="626"/>
        <v>3.1710573461498637E-2</v>
      </c>
      <c r="G193" s="123">
        <f t="shared" si="626"/>
        <v>2.9132234301836535E-2</v>
      </c>
      <c r="H193" s="123">
        <f t="shared" si="626"/>
        <v>8.8422908422086444E-2</v>
      </c>
      <c r="I193" s="123">
        <f t="shared" si="626"/>
        <v>0.17030286181519561</v>
      </c>
      <c r="J193" s="123">
        <f t="shared" si="626"/>
        <v>8.5710983400106633E-2</v>
      </c>
      <c r="K193" s="123">
        <f t="shared" si="626"/>
        <v>1.3426731705369122E-2</v>
      </c>
      <c r="L193" s="123">
        <f t="shared" si="626"/>
        <v>7.1326568989451555E-2</v>
      </c>
      <c r="O193" s="123">
        <f t="shared" si="621"/>
        <v>-4.0543840263396191E-2</v>
      </c>
      <c r="P193" s="123">
        <f t="shared" si="621"/>
        <v>3.840938726982146E-2</v>
      </c>
      <c r="Q193" s="123">
        <f t="shared" si="621"/>
        <v>2.0109338253806452E-2</v>
      </c>
      <c r="R193" s="123">
        <f t="shared" si="621"/>
        <v>5.0780745093252699E-2</v>
      </c>
      <c r="S193" s="123">
        <f t="shared" si="621"/>
        <v>0.1179314309848738</v>
      </c>
      <c r="T193" s="123">
        <f t="shared" si="621"/>
        <v>0.10284175014649333</v>
      </c>
      <c r="U193" s="123">
        <f t="shared" si="621"/>
        <v>5.2997394408337062E-2</v>
      </c>
      <c r="V193" s="123">
        <f t="shared" si="621"/>
        <v>5.5856931261861753E-2</v>
      </c>
      <c r="W193" s="123">
        <f t="shared" si="621"/>
        <v>0.10700718760775496</v>
      </c>
      <c r="X193" s="123">
        <f t="shared" si="621"/>
        <v>6.0795371643784124E-2</v>
      </c>
      <c r="Y193" s="123">
        <f t="shared" si="621"/>
        <v>-1.5966308518546524E-2</v>
      </c>
      <c r="Z193" s="123">
        <f t="shared" si="621"/>
        <v>7.8007166651750115E-2</v>
      </c>
      <c r="AC193" s="123">
        <f t="shared" si="622"/>
        <v>3.6371241240109597E-2</v>
      </c>
      <c r="AD193" s="123">
        <f t="shared" si="622"/>
        <v>3.7669857714456967E-2</v>
      </c>
      <c r="AE193" s="123">
        <f t="shared" si="622"/>
        <v>3.892297341364892E-2</v>
      </c>
      <c r="AF193" s="123">
        <f t="shared" si="622"/>
        <v>-0.12414999778746849</v>
      </c>
      <c r="AG193" s="123">
        <f t="shared" si="622"/>
        <v>0.10309515552788251</v>
      </c>
      <c r="AH193" s="123">
        <f t="shared" si="622"/>
        <v>5.7810875605141643E-2</v>
      </c>
      <c r="AI193" s="123">
        <f t="shared" si="622"/>
        <v>6.6753908442196419E-4</v>
      </c>
      <c r="AJ193" s="123">
        <f t="shared" ref="AJ193:AM193" si="627">(AJ114/AJ111)-1</f>
        <v>4.3476887756050298E-2</v>
      </c>
      <c r="AK193" s="123">
        <f t="shared" si="627"/>
        <v>4.6079229780330078E-2</v>
      </c>
      <c r="AL193" s="123">
        <f t="shared" si="627"/>
        <v>3.8461447333315579E-3</v>
      </c>
      <c r="AM193" s="123">
        <f t="shared" si="627"/>
        <v>4.2071272842530538E-2</v>
      </c>
      <c r="AN193" s="123">
        <f t="shared" si="622"/>
        <v>2.2215091452126856E-3</v>
      </c>
      <c r="AO193" s="123">
        <f t="shared" si="622"/>
        <v>1.8168478293536516E-3</v>
      </c>
      <c r="AP193" s="123">
        <f t="shared" si="622"/>
        <v>-9.4963996361237757E-2</v>
      </c>
      <c r="AQ193" s="123">
        <f t="shared" si="622"/>
        <v>-3.0044321273349217E-3</v>
      </c>
      <c r="AR193" s="123">
        <f t="shared" si="622"/>
        <v>3.2839327454182277E-2</v>
      </c>
      <c r="AS193" s="123">
        <f t="shared" si="623"/>
        <v>-0.10140472989590055</v>
      </c>
      <c r="AT193" s="123">
        <f t="shared" si="623"/>
        <v>8.8774103436049412E-2</v>
      </c>
      <c r="AU193" s="123">
        <f t="shared" si="623"/>
        <v>4.6520746691506742E-2</v>
      </c>
      <c r="AV193" s="123">
        <f t="shared" si="623"/>
        <v>6.2181184150137181E-2</v>
      </c>
      <c r="AW193" s="123">
        <f t="shared" si="623"/>
        <v>9.9882564776544669E-2</v>
      </c>
      <c r="AX193" s="123">
        <f t="shared" si="623"/>
        <v>4.4202692282257594E-2</v>
      </c>
      <c r="AY193" s="123">
        <f t="shared" si="623"/>
        <v>-4.1840218534402118E-2</v>
      </c>
      <c r="AZ193" s="123">
        <f t="shared" si="623"/>
        <v>8.9800169534405727E-2</v>
      </c>
      <c r="BA193" s="123" t="e">
        <f t="shared" si="623"/>
        <v>#DIV/0!</v>
      </c>
      <c r="BB193" s="123">
        <f t="shared" si="623"/>
        <v>2.2215091452126856E-3</v>
      </c>
      <c r="BC193" s="123">
        <f t="shared" si="623"/>
        <v>-1.6779404019923061E-2</v>
      </c>
      <c r="BD193" s="123">
        <f t="shared" si="623"/>
        <v>7.6107149802406848E-3</v>
      </c>
      <c r="BE193" s="123">
        <f t="shared" si="624"/>
        <v>1.5261292339049826E-2</v>
      </c>
      <c r="BF193" s="123">
        <f t="shared" si="624"/>
        <v>-1.2043900902258486E-2</v>
      </c>
      <c r="BG193" s="123">
        <f t="shared" si="624"/>
        <v>0.1910022089096024</v>
      </c>
      <c r="BH193" s="123">
        <f t="shared" si="624"/>
        <v>0.11370918911481964</v>
      </c>
      <c r="BI193" s="123">
        <f t="shared" si="624"/>
        <v>5.6280862241121055E-2</v>
      </c>
      <c r="BJ193" s="123">
        <f t="shared" si="624"/>
        <v>4.5485340271456565E-2</v>
      </c>
      <c r="BK193" s="123">
        <f t="shared" si="624"/>
        <v>9.0351979977473906E-2</v>
      </c>
      <c r="BL193" s="123">
        <f t="shared" si="624"/>
        <v>5.8869643854791764E-2</v>
      </c>
      <c r="BM193" s="123">
        <f t="shared" si="624"/>
        <v>3.0995614938171823E-3</v>
      </c>
      <c r="BN193" s="123">
        <f t="shared" si="624"/>
        <v>5.5597753704449415E-2</v>
      </c>
    </row>
    <row r="194" spans="1:66" x14ac:dyDescent="0.25">
      <c r="AJ194" s="123">
        <f t="shared" ref="AJ194" si="628">(AJ115/AJ112)-1</f>
        <v>-1</v>
      </c>
    </row>
    <row r="195" spans="1:66" x14ac:dyDescent="0.25">
      <c r="AJ195" s="123">
        <f t="shared" ref="AJ195" si="629">(AJ116/AJ113)-1</f>
        <v>-1</v>
      </c>
    </row>
    <row r="196" spans="1:66" x14ac:dyDescent="0.25">
      <c r="AJ196" s="123">
        <f t="shared" ref="AJ196" si="630">(AJ117/AJ114)-1</f>
        <v>-1</v>
      </c>
    </row>
    <row r="197" spans="1:66" x14ac:dyDescent="0.25">
      <c r="AJ197" s="123" t="e">
        <f t="shared" ref="AJ197" si="631">(AJ118/AJ115)-1</f>
        <v>#DIV/0!</v>
      </c>
    </row>
  </sheetData>
  <mergeCells count="10">
    <mergeCell ref="CO1:CY1"/>
    <mergeCell ref="AO1:AZ1"/>
    <mergeCell ref="DA1:DL1"/>
    <mergeCell ref="BC1:BN1"/>
    <mergeCell ref="DU1:EF1"/>
    <mergeCell ref="AC1:AM1"/>
    <mergeCell ref="O1:Z1"/>
    <mergeCell ref="B1:K1"/>
    <mergeCell ref="BP1:BZ1"/>
    <mergeCell ref="CB1:C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21"/>
  <sheetViews>
    <sheetView workbookViewId="0">
      <selection activeCell="B8" sqref="B8:E21"/>
    </sheetView>
  </sheetViews>
  <sheetFormatPr defaultRowHeight="15" x14ac:dyDescent="0.25"/>
  <sheetData>
    <row r="8" spans="2:5" x14ac:dyDescent="0.25">
      <c r="B8" s="9"/>
    </row>
    <row r="9" spans="2:5" x14ac:dyDescent="0.25">
      <c r="B9" s="9"/>
    </row>
    <row r="10" spans="2:5" x14ac:dyDescent="0.25">
      <c r="B10" s="9"/>
    </row>
    <row r="11" spans="2:5" x14ac:dyDescent="0.25">
      <c r="B11" s="153" t="s">
        <v>71</v>
      </c>
      <c r="C11" s="153"/>
      <c r="D11" s="153"/>
      <c r="E11" s="153"/>
    </row>
    <row r="12" spans="2:5" x14ac:dyDescent="0.25">
      <c r="B12" s="23"/>
      <c r="C12" s="26" t="s">
        <v>69</v>
      </c>
      <c r="D12" s="26" t="s">
        <v>68</v>
      </c>
      <c r="E12" s="27" t="s">
        <v>67</v>
      </c>
    </row>
    <row r="13" spans="2:5" x14ac:dyDescent="0.25">
      <c r="B13" s="24" t="s">
        <v>70</v>
      </c>
      <c r="C13" s="25"/>
      <c r="D13" s="25"/>
      <c r="E13" s="25"/>
    </row>
    <row r="14" spans="2:5" x14ac:dyDescent="0.25">
      <c r="B14" s="24" t="s">
        <v>72</v>
      </c>
      <c r="C14" s="25"/>
      <c r="D14" s="25"/>
      <c r="E14" s="25"/>
    </row>
    <row r="15" spans="2:5" x14ac:dyDescent="0.25">
      <c r="B15" s="24" t="s">
        <v>73</v>
      </c>
      <c r="C15" s="25"/>
      <c r="D15" s="25"/>
      <c r="E15" s="25"/>
    </row>
    <row r="16" spans="2:5" x14ac:dyDescent="0.25">
      <c r="B16" s="24" t="s">
        <v>74</v>
      </c>
      <c r="C16" s="25"/>
      <c r="D16" s="25"/>
      <c r="E16" s="25"/>
    </row>
    <row r="17" spans="2:5" x14ac:dyDescent="0.25">
      <c r="B17" s="24" t="s">
        <v>75</v>
      </c>
      <c r="C17" s="25"/>
      <c r="D17" s="25"/>
      <c r="E17" s="25"/>
    </row>
    <row r="18" spans="2:5" x14ac:dyDescent="0.25">
      <c r="B18" s="24" t="s">
        <v>76</v>
      </c>
      <c r="C18" s="25"/>
      <c r="D18" s="25"/>
      <c r="E18" s="25"/>
    </row>
    <row r="19" spans="2:5" x14ac:dyDescent="0.25">
      <c r="B19" s="24" t="s">
        <v>77</v>
      </c>
      <c r="C19" s="25"/>
      <c r="D19" s="25"/>
      <c r="E19" s="25"/>
    </row>
    <row r="20" spans="2:5" x14ac:dyDescent="0.25">
      <c r="B20" s="24" t="s">
        <v>78</v>
      </c>
      <c r="C20" s="25"/>
      <c r="D20" s="25"/>
      <c r="E20" s="25"/>
    </row>
    <row r="21" spans="2:5" x14ac:dyDescent="0.25">
      <c r="B21" s="24" t="s">
        <v>79</v>
      </c>
      <c r="C21" s="25"/>
      <c r="D21" s="25"/>
      <c r="E21" s="25"/>
    </row>
  </sheetData>
  <mergeCells count="1">
    <mergeCell ref="B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23</vt:i4>
      </vt:variant>
    </vt:vector>
  </HeadingPairs>
  <TitlesOfParts>
    <vt:vector size="29" baseType="lpstr">
      <vt:lpstr>Index Data</vt:lpstr>
      <vt:lpstr>Sector data</vt:lpstr>
      <vt:lpstr>Sheet1</vt:lpstr>
      <vt:lpstr>Sheet2</vt:lpstr>
      <vt:lpstr>Sheet3</vt:lpstr>
      <vt:lpstr>Sheet4</vt:lpstr>
      <vt:lpstr>Barometer YoY (2)</vt:lpstr>
      <vt:lpstr>Barometer YoY</vt:lpstr>
      <vt:lpstr>Growth YoY</vt:lpstr>
      <vt:lpstr>Stress YoY </vt:lpstr>
      <vt:lpstr>Manu YoY </vt:lpstr>
      <vt:lpstr>Elec YoY</vt:lpstr>
      <vt:lpstr>Const YoY</vt:lpstr>
      <vt:lpstr>Trans YoY</vt:lpstr>
      <vt:lpstr>Trade YoY</vt:lpstr>
      <vt:lpstr>Fin YoY</vt:lpstr>
      <vt:lpstr>ST Electricity</vt:lpstr>
      <vt:lpstr>Comparison (3)</vt:lpstr>
      <vt:lpstr>G Agric</vt:lpstr>
      <vt:lpstr>G Mining</vt:lpstr>
      <vt:lpstr>G Manu</vt:lpstr>
      <vt:lpstr>G Construction</vt:lpstr>
      <vt:lpstr>G Elec</vt:lpstr>
      <vt:lpstr>G Trans</vt:lpstr>
      <vt:lpstr>G Trade</vt:lpstr>
      <vt:lpstr>G Fin</vt:lpstr>
      <vt:lpstr>Goverment</vt:lpstr>
      <vt:lpstr>G Growth Index</vt:lpstr>
      <vt:lpstr>G Stress Index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 Pretorius</dc:creator>
  <cp:lastModifiedBy>Mike Schussler</cp:lastModifiedBy>
  <dcterms:created xsi:type="dcterms:W3CDTF">2008-03-26T07:56:07Z</dcterms:created>
  <dcterms:modified xsi:type="dcterms:W3CDTF">2011-05-09T15:49:19Z</dcterms:modified>
</cp:coreProperties>
</file>